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13_ncr:1_{7C57752E-83C5-2A4C-8663-6AB9212536E8}" xr6:coauthVersionLast="47" xr6:coauthVersionMax="47" xr10:uidLastSave="{00000000-0000-0000-0000-000000000000}"/>
  <bookViews>
    <workbookView xWindow="6520" yWindow="7640" windowWidth="30520" windowHeight="19460" xr2:uid="{345A4A48-D096-1C41-9D79-DEB5731EE7E4}"/>
  </bookViews>
  <sheets>
    <sheet name="Picked Peaks" sheetId="1" r:id="rId1"/>
    <sheet name="Assignment - Final" sheetId="2" r:id="rId2"/>
    <sheet name="Chemical Shift" sheetId="4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4" l="1"/>
  <c r="P4" i="4"/>
  <c r="P6" i="4"/>
  <c r="P8" i="4"/>
  <c r="P11" i="4"/>
  <c r="P12" i="4"/>
  <c r="P17" i="4"/>
  <c r="P18" i="4"/>
  <c r="P19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1" i="4"/>
  <c r="P43" i="4"/>
  <c r="P45" i="4"/>
  <c r="P46" i="4"/>
  <c r="P47" i="4"/>
  <c r="P48" i="4"/>
  <c r="P49" i="4"/>
  <c r="P50" i="4"/>
  <c r="P51" i="4"/>
  <c r="P52" i="4"/>
  <c r="P53" i="4"/>
  <c r="P54" i="4"/>
  <c r="P2" i="4"/>
  <c r="M55" i="4"/>
  <c r="M2" i="4"/>
  <c r="M3" i="4"/>
  <c r="M4" i="4"/>
  <c r="M5" i="4"/>
  <c r="M7" i="4"/>
  <c r="M8" i="4"/>
  <c r="M9" i="4"/>
  <c r="M11" i="4"/>
  <c r="M12" i="4"/>
  <c r="M13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L40" i="4"/>
  <c r="M44" i="4"/>
  <c r="M45" i="4"/>
  <c r="M46" i="4"/>
  <c r="M47" i="4"/>
  <c r="M48" i="4"/>
  <c r="M49" i="4"/>
  <c r="M50" i="4"/>
  <c r="M51" i="4"/>
  <c r="M52" i="4"/>
  <c r="M53" i="4"/>
  <c r="M54" i="4"/>
  <c r="L3" i="4"/>
  <c r="L18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L55" i="4"/>
  <c r="L54" i="4"/>
  <c r="L53" i="4"/>
  <c r="L52" i="4"/>
  <c r="L51" i="4"/>
  <c r="L50" i="4"/>
  <c r="L49" i="4"/>
  <c r="L48" i="4"/>
  <c r="L47" i="4"/>
  <c r="L46" i="4"/>
  <c r="L44" i="4"/>
  <c r="L42" i="4"/>
  <c r="L39" i="4"/>
  <c r="L38" i="4"/>
  <c r="L37" i="4"/>
  <c r="L35" i="4"/>
  <c r="L34" i="4"/>
  <c r="L33" i="4"/>
  <c r="L32" i="4"/>
  <c r="L31" i="4"/>
  <c r="L29" i="4"/>
  <c r="L27" i="4"/>
  <c r="L26" i="4"/>
  <c r="L25" i="4"/>
  <c r="L24" i="4"/>
  <c r="L23" i="4"/>
  <c r="L22" i="4"/>
  <c r="L20" i="4"/>
  <c r="L19" i="4"/>
  <c r="L13" i="4"/>
  <c r="L12" i="4"/>
  <c r="L8" i="4"/>
</calcChain>
</file>

<file path=xl/sharedStrings.xml><?xml version="1.0" encoding="utf-8"?>
<sst xmlns="http://schemas.openxmlformats.org/spreadsheetml/2006/main" count="364" uniqueCount="122">
  <si>
    <t>Peak</t>
  </si>
  <si>
    <t>CA(intra)</t>
  </si>
  <si>
    <t>N (intra)</t>
  </si>
  <si>
    <t>H (intra)</t>
  </si>
  <si>
    <t>CA(inter)</t>
  </si>
  <si>
    <t>N (inter)</t>
  </si>
  <si>
    <t>H (inter)</t>
  </si>
  <si>
    <t>CB (intra)</t>
  </si>
  <si>
    <t>CB (inter)</t>
  </si>
  <si>
    <t>1?-?</t>
  </si>
  <si>
    <t>highly confident</t>
  </si>
  <si>
    <t>2?-?</t>
  </si>
  <si>
    <t>medium confident</t>
  </si>
  <si>
    <t>3?-?</t>
  </si>
  <si>
    <t>not very confident</t>
  </si>
  <si>
    <t>4?-?</t>
  </si>
  <si>
    <t>5?-?</t>
  </si>
  <si>
    <t>6?-?</t>
  </si>
  <si>
    <t>7?-?</t>
  </si>
  <si>
    <t>8?-?</t>
  </si>
  <si>
    <t>9?-?</t>
  </si>
  <si>
    <t>10?-?</t>
  </si>
  <si>
    <t>11?-?</t>
  </si>
  <si>
    <t>12?-?</t>
  </si>
  <si>
    <t>13?-?</t>
  </si>
  <si>
    <t>14?-?</t>
  </si>
  <si>
    <t>15?-?</t>
  </si>
  <si>
    <t>16?-?</t>
  </si>
  <si>
    <t>17?-?</t>
  </si>
  <si>
    <t>18?-?</t>
  </si>
  <si>
    <t>19?-?</t>
  </si>
  <si>
    <t>20?-?</t>
  </si>
  <si>
    <t>21?-?</t>
  </si>
  <si>
    <t>22?-?</t>
  </si>
  <si>
    <t>23?-?</t>
  </si>
  <si>
    <t>24?-?</t>
  </si>
  <si>
    <t>25?-?</t>
  </si>
  <si>
    <t>26?-?</t>
  </si>
  <si>
    <t>27?-?</t>
  </si>
  <si>
    <t>28?-?</t>
  </si>
  <si>
    <t>29?-?</t>
  </si>
  <si>
    <t>30?-?</t>
  </si>
  <si>
    <t>31?-?</t>
  </si>
  <si>
    <t>32?-?</t>
  </si>
  <si>
    <t>33?-?</t>
  </si>
  <si>
    <t>34?-?</t>
  </si>
  <si>
    <t>35?-?</t>
  </si>
  <si>
    <t>36?-?</t>
  </si>
  <si>
    <t>37?-?</t>
  </si>
  <si>
    <t>38?-?</t>
  </si>
  <si>
    <t>39?-?</t>
  </si>
  <si>
    <t>40?-?</t>
  </si>
  <si>
    <t>41?-?</t>
  </si>
  <si>
    <t>42?-?</t>
  </si>
  <si>
    <t>Sequence</t>
  </si>
  <si>
    <t>Predicted CA</t>
  </si>
  <si>
    <t>Predicted CB</t>
  </si>
  <si>
    <t>Predicted CO</t>
  </si>
  <si>
    <t>Predicted N</t>
  </si>
  <si>
    <t>Predicted HN</t>
  </si>
  <si>
    <t>Predicted HA</t>
  </si>
  <si>
    <t>Peak #</t>
  </si>
  <si>
    <t>CA (inter)</t>
  </si>
  <si>
    <t>CB(inter)</t>
  </si>
  <si>
    <t>G</t>
  </si>
  <si>
    <t>**.***</t>
  </si>
  <si>
    <t>H</t>
  </si>
  <si>
    <t>x</t>
  </si>
  <si>
    <t>M</t>
  </si>
  <si>
    <t>T</t>
  </si>
  <si>
    <t>S</t>
  </si>
  <si>
    <t>K</t>
  </si>
  <si>
    <t>A</t>
  </si>
  <si>
    <t>D</t>
  </si>
  <si>
    <t>V</t>
  </si>
  <si>
    <t>C</t>
  </si>
  <si>
    <t>R</t>
  </si>
  <si>
    <t>E</t>
  </si>
  <si>
    <t>Y</t>
  </si>
  <si>
    <t>Q</t>
  </si>
  <si>
    <t>W</t>
  </si>
  <si>
    <t>N</t>
  </si>
  <si>
    <t>L</t>
  </si>
  <si>
    <t>I</t>
  </si>
  <si>
    <t>P</t>
  </si>
  <si>
    <t>***.***</t>
  </si>
  <si>
    <t>*.***</t>
  </si>
  <si>
    <t>cannot be picked in TROSY</t>
  </si>
  <si>
    <t>F</t>
  </si>
  <si>
    <t>Could be 23, 24, 30, or 36 from HNCB and HNCOCACB. Only 24 fits with HNCA and HNCOCA data. No other pair of 62-56 matches CB data</t>
  </si>
  <si>
    <t>Visually matches well for CA and OK for CB data. No other predicted 53-62 pair in sequence</t>
  </si>
  <si>
    <t xml:space="preserve">missing, no good match </t>
  </si>
  <si>
    <t>no other match</t>
  </si>
  <si>
    <t>visually matches well with CA and CB</t>
  </si>
  <si>
    <t>process of elimination, has to be this peak since CAi-1 is 45</t>
  </si>
  <si>
    <t>only peak that is 53/53, so it has to be this one</t>
  </si>
  <si>
    <t>no other peak with 53/56</t>
  </si>
  <si>
    <t>visually fits OK with CAi/CAi-1, fits great with CB</t>
  </si>
  <si>
    <t>visually fits OK with CAi/CAi-1, peak is slightly weird looking. Could be 23 after, but 23 does not have correct CAi-1 value</t>
  </si>
  <si>
    <t>23? Could be 19, but 19 CBi-1 value does not make sense here</t>
  </si>
  <si>
    <t>Only peak that could be SS</t>
  </si>
  <si>
    <t>Could be 20 or 22, 22 fits better visually for CA and CB</t>
  </si>
  <si>
    <t>Has to be 22</t>
  </si>
  <si>
    <t>could be 42</t>
  </si>
  <si>
    <t>no other pair has 38/30 for CB values</t>
  </si>
  <si>
    <t>peak with the 62/55 pattern for CAi/CAi-1, since it is clustered with the other S/T residues I think it is a T (even though no CB peak is there)</t>
  </si>
  <si>
    <t>Only S/T residue left that isn't paired, 58/56 pattern</t>
  </si>
  <si>
    <t>only peak at 52, I also turned the contour way up in the HNCB data and could maybe see a CB peak ~20 for 38</t>
  </si>
  <si>
    <t>This is only place (aside from Proline) where there is 62/54 pattern, 14 fits better</t>
  </si>
  <si>
    <t xml:space="preserve">Only spot left with 53/56 and 30/30 pattern </t>
  </si>
  <si>
    <t>Notes</t>
  </si>
  <si>
    <t>CA</t>
  </si>
  <si>
    <t>CO</t>
  </si>
  <si>
    <t>Chemical Shift (CA and CB)</t>
  </si>
  <si>
    <t>Assignment</t>
  </si>
  <si>
    <t>User</t>
  </si>
  <si>
    <t>w1</t>
  </si>
  <si>
    <t>w2</t>
  </si>
  <si>
    <t>w3</t>
  </si>
  <si>
    <t>Cb is way off, but the pattern fits for CA and the CO fits the preceding residue</t>
  </si>
  <si>
    <t>This was moved from R20, the CA/CO shifts were very large</t>
  </si>
  <si>
    <t>CO (shifted)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</si>
</sst>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BAC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BAC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3" borderId="0" xfId="0" applyFill="1"/>
    <xf numFmtId="0" fontId="0" fillId="3" borderId="4" xfId="0" applyFill="1" applyBorder="1"/>
    <xf numFmtId="0" fontId="0" fillId="3" borderId="5" xfId="0" applyFill="1" applyBorder="1"/>
    <xf numFmtId="0" fontId="0" fillId="4" borderId="0" xfId="0" applyFill="1"/>
    <xf numFmtId="0" fontId="0" fillId="5" borderId="0" xfId="0" applyFill="1"/>
    <xf numFmtId="0" fontId="0" fillId="5" borderId="4" xfId="0" applyFill="1" applyBorder="1"/>
    <xf numFmtId="0" fontId="0" fillId="5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6" borderId="0" xfId="0" applyFill="1"/>
    <xf numFmtId="0" fontId="0" fillId="3" borderId="0" xfId="0" applyFill="1" applyBorder="1"/>
    <xf numFmtId="0" fontId="1" fillId="0" borderId="0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0" xfId="0" applyFill="1" applyBorder="1"/>
    <xf numFmtId="0" fontId="0" fillId="3" borderId="0" xfId="0" applyFill="1" applyBorder="1" applyAlignment="1">
      <alignment horizontal="center"/>
    </xf>
    <xf numFmtId="0" fontId="0" fillId="5" borderId="0" xfId="0" applyFill="1" applyBorder="1"/>
    <xf numFmtId="0" fontId="0" fillId="0" borderId="9" xfId="0" applyFill="1" applyBorder="1"/>
    <xf numFmtId="0" fontId="0" fillId="2" borderId="10" xfId="0" applyFill="1" applyBorder="1"/>
    <xf numFmtId="0" fontId="0" fillId="6" borderId="10" xfId="0" applyFill="1" applyBorder="1"/>
    <xf numFmtId="0" fontId="0" fillId="3" borderId="10" xfId="0" applyFill="1" applyBorder="1"/>
    <xf numFmtId="0" fontId="0" fillId="5" borderId="10" xfId="0" applyFill="1" applyBorder="1"/>
    <xf numFmtId="0" fontId="0" fillId="3" borderId="11" xfId="0" applyFill="1" applyBorder="1"/>
    <xf numFmtId="0" fontId="0" fillId="0" borderId="0" xfId="0" applyFill="1" applyAlignment="1">
      <alignment horizontal="left"/>
    </xf>
    <xf numFmtId="0" fontId="0" fillId="5" borderId="0" xfId="0" applyFill="1" applyBorder="1" applyAlignment="1">
      <alignment horizontal="center"/>
    </xf>
    <xf numFmtId="0" fontId="0" fillId="0" borderId="0" xfId="0" applyFill="1" applyBorder="1"/>
    <xf numFmtId="0" fontId="0" fillId="3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2" xfId="0" applyBorder="1"/>
    <xf numFmtId="0" fontId="0" fillId="5" borderId="13" xfId="0" applyFill="1" applyBorder="1" applyAlignment="1">
      <alignment horizontal="left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A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'Chemical Shift'!$M$2:$M$55</c:f>
              <c:numCache>
                <c:formatCode>General</c:formatCode>
                <c:ptCount val="54"/>
                <c:pt idx="0">
                  <c:v>0.19599999999999795</c:v>
                </c:pt>
                <c:pt idx="1">
                  <c:v>-8.9999999999996305E-2</c:v>
                </c:pt>
                <c:pt idx="2">
                  <c:v>-9.2999999999996419E-2</c:v>
                </c:pt>
                <c:pt idx="3">
                  <c:v>-0.22699999999999676</c:v>
                </c:pt>
                <c:pt idx="5">
                  <c:v>8.7000000000003297E-2</c:v>
                </c:pt>
                <c:pt idx="6">
                  <c:v>3.0999999999998806E-2</c:v>
                </c:pt>
                <c:pt idx="7">
                  <c:v>0.30799999999999983</c:v>
                </c:pt>
                <c:pt idx="9">
                  <c:v>0.18699999999999761</c:v>
                </c:pt>
                <c:pt idx="10">
                  <c:v>-3.1000000000005912E-2</c:v>
                </c:pt>
                <c:pt idx="11">
                  <c:v>0.43699999999999761</c:v>
                </c:pt>
                <c:pt idx="15">
                  <c:v>0.24000000000000199</c:v>
                </c:pt>
                <c:pt idx="16">
                  <c:v>0.49399999999999977</c:v>
                </c:pt>
                <c:pt idx="17">
                  <c:v>-6.7000000000000171E-2</c:v>
                </c:pt>
                <c:pt idx="18">
                  <c:v>0.78399999999999892</c:v>
                </c:pt>
                <c:pt idx="19">
                  <c:v>0.42500000000000426</c:v>
                </c:pt>
                <c:pt idx="20">
                  <c:v>0.20199999999999818</c:v>
                </c:pt>
                <c:pt idx="21">
                  <c:v>0.44299999999999784</c:v>
                </c:pt>
                <c:pt idx="22">
                  <c:v>0.50500000000000256</c:v>
                </c:pt>
                <c:pt idx="23">
                  <c:v>-8.6000000000005627E-2</c:v>
                </c:pt>
                <c:pt idx="24">
                  <c:v>-2.1999999999998465E-2</c:v>
                </c:pt>
                <c:pt idx="25">
                  <c:v>9.4000000000001194E-2</c:v>
                </c:pt>
                <c:pt idx="26">
                  <c:v>-8.6999999999996191E-2</c:v>
                </c:pt>
                <c:pt idx="27">
                  <c:v>-0.13599999999999568</c:v>
                </c:pt>
                <c:pt idx="28">
                  <c:v>0.25499999999999545</c:v>
                </c:pt>
                <c:pt idx="29">
                  <c:v>5.1000000000001933E-2</c:v>
                </c:pt>
                <c:pt idx="30">
                  <c:v>0.13000000000000256</c:v>
                </c:pt>
                <c:pt idx="31">
                  <c:v>5.2999999999997272E-2</c:v>
                </c:pt>
                <c:pt idx="32">
                  <c:v>0.22999999999999687</c:v>
                </c:pt>
                <c:pt idx="33">
                  <c:v>-0.33599999999999852</c:v>
                </c:pt>
                <c:pt idx="34">
                  <c:v>-9.100000000000108E-2</c:v>
                </c:pt>
                <c:pt idx="35">
                  <c:v>-1.8999999999998352E-2</c:v>
                </c:pt>
                <c:pt idx="36">
                  <c:v>-0.25400000000000489</c:v>
                </c:pt>
                <c:pt idx="37">
                  <c:v>-0.32599999999999341</c:v>
                </c:pt>
                <c:pt idx="38">
                  <c:v>-0.23100000000000165</c:v>
                </c:pt>
                <c:pt idx="39">
                  <c:v>3.6000000000001364E-2</c:v>
                </c:pt>
                <c:pt idx="40">
                  <c:v>2.4999999999998579E-2</c:v>
                </c:pt>
                <c:pt idx="41">
                  <c:v>0.24399999999999977</c:v>
                </c:pt>
                <c:pt idx="42">
                  <c:v>-0.38799999999999812</c:v>
                </c:pt>
                <c:pt idx="43">
                  <c:v>8.5000000000000853E-2</c:v>
                </c:pt>
                <c:pt idx="44">
                  <c:v>0.25099999999999767</c:v>
                </c:pt>
                <c:pt idx="45">
                  <c:v>9.4999999999998863E-2</c:v>
                </c:pt>
                <c:pt idx="46">
                  <c:v>0.11299999999999955</c:v>
                </c:pt>
                <c:pt idx="47">
                  <c:v>-0.32500000000000284</c:v>
                </c:pt>
                <c:pt idx="48">
                  <c:v>-0.13000000000000256</c:v>
                </c:pt>
                <c:pt idx="49">
                  <c:v>-0.53999999999999915</c:v>
                </c:pt>
                <c:pt idx="50">
                  <c:v>-0.35300000000000153</c:v>
                </c:pt>
                <c:pt idx="51">
                  <c:v>0.27499999999999858</c:v>
                </c:pt>
                <c:pt idx="52">
                  <c:v>-6.6000000000002501E-2</c:v>
                </c:pt>
                <c:pt idx="53">
                  <c:v>1.5520000000000067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C-A947-B8A1-289D298C2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714672"/>
        <c:axId val="93123408"/>
      </c:barChart>
      <c:catAx>
        <c:axId val="92714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Rounded MT Bold" panose="020F0704030504030204" pitchFamily="34" charset="77"/>
                <a:ea typeface="+mn-ea"/>
                <a:cs typeface="+mn-cs"/>
              </a:defRPr>
            </a:pPr>
            <a:endParaRPr lang="en-US"/>
          </a:p>
        </c:txPr>
        <c:crossAx val="93123408"/>
        <c:crosses val="autoZero"/>
        <c:auto val="1"/>
        <c:lblAlgn val="ctr"/>
        <c:lblOffset val="100"/>
        <c:noMultiLvlLbl val="0"/>
      </c:catAx>
      <c:valAx>
        <c:axId val="93123408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Rounded MT Bold" panose="020F0704030504030204" pitchFamily="34" charset="77"/>
                <a:ea typeface="+mn-ea"/>
                <a:cs typeface="+mn-cs"/>
              </a:defRPr>
            </a:pPr>
            <a:endParaRPr lang="en-US"/>
          </a:p>
        </c:txPr>
        <c:crossAx val="927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Rounded MT Bold" panose="020F0704030504030204" pitchFamily="34" charset="77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'Chemical Shift'!$P$1</c:f>
              <c:strCache>
                <c:ptCount val="1"/>
                <c:pt idx="0">
                  <c:v>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'Chemical Shift'!$P$2:$P$55</c:f>
              <c:numCache>
                <c:formatCode>General</c:formatCode>
                <c:ptCount val="54"/>
                <c:pt idx="0">
                  <c:v>1.563999999999993</c:v>
                </c:pt>
                <c:pt idx="2">
                  <c:v>-0.15200000000001523</c:v>
                </c:pt>
                <c:pt idx="4">
                  <c:v>0.15500000000000114</c:v>
                </c:pt>
                <c:pt idx="5">
                  <c:v>0</c:v>
                </c:pt>
                <c:pt idx="6">
                  <c:v>0.29099999999999682</c:v>
                </c:pt>
                <c:pt idx="9">
                  <c:v>0.24500000000000455</c:v>
                </c:pt>
                <c:pt idx="10">
                  <c:v>5.0999999999987722E-2</c:v>
                </c:pt>
                <c:pt idx="15">
                  <c:v>0.30799999999999272</c:v>
                </c:pt>
                <c:pt idx="16">
                  <c:v>9.9000000000017963E-2</c:v>
                </c:pt>
                <c:pt idx="17">
                  <c:v>0.22700000000000387</c:v>
                </c:pt>
                <c:pt idx="19">
                  <c:v>0.31800000000001205</c:v>
                </c:pt>
                <c:pt idx="20">
                  <c:v>0.21200000000001751</c:v>
                </c:pt>
                <c:pt idx="21">
                  <c:v>0.42900000000000205</c:v>
                </c:pt>
                <c:pt idx="22">
                  <c:v>0.16100000000000136</c:v>
                </c:pt>
                <c:pt idx="23">
                  <c:v>0.11400000000000432</c:v>
                </c:pt>
                <c:pt idx="24">
                  <c:v>0.18899999999999295</c:v>
                </c:pt>
                <c:pt idx="25">
                  <c:v>0.3779999999999859</c:v>
                </c:pt>
                <c:pt idx="26">
                  <c:v>0.11599999999998545</c:v>
                </c:pt>
                <c:pt idx="27">
                  <c:v>5.2999999999997272E-2</c:v>
                </c:pt>
                <c:pt idx="28">
                  <c:v>0.54800000000000182</c:v>
                </c:pt>
                <c:pt idx="29">
                  <c:v>-0.27400000000000091</c:v>
                </c:pt>
                <c:pt idx="30">
                  <c:v>-1.8000000000000682E-2</c:v>
                </c:pt>
                <c:pt idx="31">
                  <c:v>0.1220000000000141</c:v>
                </c:pt>
                <c:pt idx="32">
                  <c:v>9.1000000000008185E-2</c:v>
                </c:pt>
                <c:pt idx="33">
                  <c:v>9.4999999999998863E-2</c:v>
                </c:pt>
                <c:pt idx="34">
                  <c:v>0.42300000000000182</c:v>
                </c:pt>
                <c:pt idx="35">
                  <c:v>-0.22700000000000387</c:v>
                </c:pt>
                <c:pt idx="36">
                  <c:v>-0.23699999999999477</c:v>
                </c:pt>
                <c:pt idx="37">
                  <c:v>-0.20499999999998408</c:v>
                </c:pt>
                <c:pt idx="39">
                  <c:v>-3.0000000000001137E-2</c:v>
                </c:pt>
                <c:pt idx="41">
                  <c:v>-6.1999999999983402E-2</c:v>
                </c:pt>
                <c:pt idx="43">
                  <c:v>-8.9000000000027057E-2</c:v>
                </c:pt>
                <c:pt idx="44">
                  <c:v>-0.15299999999999159</c:v>
                </c:pt>
                <c:pt idx="45">
                  <c:v>-9.7999999999984766E-2</c:v>
                </c:pt>
                <c:pt idx="46">
                  <c:v>-0.16700000000000159</c:v>
                </c:pt>
                <c:pt idx="47">
                  <c:v>-0.30400000000000205</c:v>
                </c:pt>
                <c:pt idx="48">
                  <c:v>-0.25800000000000978</c:v>
                </c:pt>
                <c:pt idx="49">
                  <c:v>-0.1839999999999975</c:v>
                </c:pt>
                <c:pt idx="50">
                  <c:v>-0.23599999999999</c:v>
                </c:pt>
                <c:pt idx="51">
                  <c:v>-0.29999999999998295</c:v>
                </c:pt>
                <c:pt idx="52">
                  <c:v>-1.2279999999999802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59-934B-BFF7-B669C8B54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9885743"/>
        <c:axId val="929887391"/>
      </c:barChart>
      <c:catAx>
        <c:axId val="9298857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887391"/>
        <c:crosses val="autoZero"/>
        <c:auto val="1"/>
        <c:lblAlgn val="ctr"/>
        <c:lblOffset val="100"/>
        <c:noMultiLvlLbl val="0"/>
      </c:catAx>
      <c:valAx>
        <c:axId val="929887391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885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107950</xdr:colOff>
      <xdr:row>13</xdr:row>
      <xdr:rowOff>63500</xdr:rowOff>
    </xdr:from>
    <xdr:to>
      <xdr:col>26</xdr:col>
      <xdr:colOff>292100</xdr:colOff>
      <xdr:row>41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AF83EB-3E00-5CA7-59E4-4BB34BF324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247650</xdr:colOff>
      <xdr:row>41</xdr:row>
      <xdr:rowOff>38100</xdr:rowOff>
    </xdr:from>
    <xdr:to>
      <xdr:col>25</xdr:col>
      <xdr:colOff>444500</xdr:colOff>
      <xdr:row>63</xdr:row>
      <xdr:rowOff>143510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AD3344-C97A-B815-7919-B073F336F6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D1BC3-844D-734C-A987-1940605D5AE4}">
  <dimension ref="A1:AB51"/>
  <sheetViews>
    <sheetView tabSelected="1" workbookViewId="0">
      <selection activeCell="J9" sqref="J9"/>
    </sheetView>
  </sheetViews>
  <sheetFormatPr baseColWidth="10" defaultRowHeight="16" x14ac:dyDescent="0.2"/>
  <cols>
    <col min="1" max="21" width="10.83203125" style="14"/>
  </cols>
  <sheetData>
    <row r="1" spans="1:28" x14ac:dyDescent="0.2">
      <c r="A1" s="37" t="s">
        <v>0</v>
      </c>
      <c r="B1" s="15" t="s">
        <v>1</v>
      </c>
      <c r="C1" s="16" t="s">
        <v>2</v>
      </c>
      <c r="D1" s="17" t="s">
        <v>3</v>
      </c>
      <c r="E1" s="15" t="s">
        <v>4</v>
      </c>
      <c r="F1" s="16" t="s">
        <v>5</v>
      </c>
      <c r="G1" s="17" t="s">
        <v>6</v>
      </c>
      <c r="I1" s="37" t="s">
        <v>0</v>
      </c>
      <c r="J1" s="15" t="s">
        <v>7</v>
      </c>
      <c r="K1" s="16" t="s">
        <v>2</v>
      </c>
      <c r="L1" s="17" t="s">
        <v>3</v>
      </c>
      <c r="M1" s="15" t="s">
        <v>8</v>
      </c>
      <c r="N1" s="16" t="s">
        <v>5</v>
      </c>
      <c r="O1" s="17" t="s">
        <v>6</v>
      </c>
      <c r="P1" s="45"/>
      <c r="Q1" s="37" t="s">
        <v>0</v>
      </c>
      <c r="R1" s="15" t="s">
        <v>112</v>
      </c>
      <c r="S1" s="16" t="s">
        <v>81</v>
      </c>
      <c r="T1" s="17" t="s">
        <v>66</v>
      </c>
      <c r="U1" s="45"/>
    </row>
    <row r="2" spans="1:28" x14ac:dyDescent="0.2">
      <c r="A2" s="38" t="s">
        <v>9</v>
      </c>
      <c r="B2" s="2">
        <v>45.634999999999998</v>
      </c>
      <c r="C2" s="27">
        <v>109.264</v>
      </c>
      <c r="D2" s="3">
        <v>8.3450000000000006</v>
      </c>
      <c r="E2" s="2">
        <v>53.628</v>
      </c>
      <c r="F2" s="27">
        <v>109.26900000000001</v>
      </c>
      <c r="G2" s="3">
        <v>8.3450000000000006</v>
      </c>
      <c r="H2" s="1"/>
      <c r="I2" s="38" t="s">
        <v>9</v>
      </c>
      <c r="J2" s="2"/>
      <c r="K2" s="27"/>
      <c r="L2" s="3"/>
      <c r="M2" s="2">
        <v>38.704999999999998</v>
      </c>
      <c r="N2" s="27">
        <v>109.251</v>
      </c>
      <c r="O2" s="3">
        <v>8.343</v>
      </c>
      <c r="P2" s="27"/>
      <c r="Q2" s="38">
        <v>1</v>
      </c>
      <c r="R2" s="2">
        <v>175.762</v>
      </c>
      <c r="S2" s="27">
        <v>109.267</v>
      </c>
      <c r="T2" s="3">
        <v>8.3469999999999995</v>
      </c>
      <c r="U2" s="45"/>
      <c r="W2" s="1" t="s">
        <v>10</v>
      </c>
      <c r="X2" s="1"/>
    </row>
    <row r="3" spans="1:28" x14ac:dyDescent="0.2">
      <c r="A3" s="38" t="s">
        <v>11</v>
      </c>
      <c r="B3" s="2">
        <v>45.31</v>
      </c>
      <c r="C3" s="27">
        <v>111.562</v>
      </c>
      <c r="D3" s="3">
        <v>8.3659999999999997</v>
      </c>
      <c r="E3" s="2">
        <v>61.843000000000004</v>
      </c>
      <c r="F3" s="27">
        <v>111.56100000000001</v>
      </c>
      <c r="G3" s="3">
        <v>8.3670000000000009</v>
      </c>
      <c r="H3" s="1"/>
      <c r="I3" s="38" t="s">
        <v>11</v>
      </c>
      <c r="J3" s="2"/>
      <c r="K3" s="27"/>
      <c r="L3" s="3"/>
      <c r="M3" s="2">
        <v>70.009</v>
      </c>
      <c r="N3" s="27">
        <v>111.6</v>
      </c>
      <c r="O3" s="3">
        <v>8.3640000000000008</v>
      </c>
      <c r="P3" s="27"/>
      <c r="Q3" s="38">
        <v>2</v>
      </c>
      <c r="R3" s="2">
        <v>175.05699999999999</v>
      </c>
      <c r="S3" s="27">
        <v>111.56</v>
      </c>
      <c r="T3" s="3">
        <v>8.3689999999999998</v>
      </c>
      <c r="U3" s="45"/>
      <c r="W3" s="4" t="s">
        <v>12</v>
      </c>
      <c r="X3" s="4"/>
    </row>
    <row r="4" spans="1:28" x14ac:dyDescent="0.2">
      <c r="A4" s="38" t="s">
        <v>13</v>
      </c>
      <c r="B4" s="2">
        <v>61.834000000000003</v>
      </c>
      <c r="C4" s="27">
        <v>114.642</v>
      </c>
      <c r="D4" s="3">
        <v>8.0259999999999998</v>
      </c>
      <c r="E4" s="2">
        <v>56.529000000000003</v>
      </c>
      <c r="F4" s="27">
        <v>114.645</v>
      </c>
      <c r="G4" s="3">
        <v>8.0269999999999992</v>
      </c>
      <c r="H4" s="1"/>
      <c r="I4" s="38" t="s">
        <v>13</v>
      </c>
      <c r="J4" s="2">
        <v>69.947999999999993</v>
      </c>
      <c r="K4" s="27">
        <v>114.627</v>
      </c>
      <c r="L4" s="3">
        <v>8.0239999999999991</v>
      </c>
      <c r="M4" s="2">
        <v>33.036999999999999</v>
      </c>
      <c r="N4" s="27">
        <v>114.6</v>
      </c>
      <c r="O4" s="3">
        <v>8.0210000000000008</v>
      </c>
      <c r="P4" s="27"/>
      <c r="Q4" s="38">
        <v>3</v>
      </c>
      <c r="R4" s="2">
        <v>176.761</v>
      </c>
      <c r="S4" s="27">
        <v>114.637</v>
      </c>
      <c r="T4" s="3">
        <v>8.0269999999999992</v>
      </c>
      <c r="U4" s="45"/>
      <c r="W4" s="28" t="s">
        <v>14</v>
      </c>
      <c r="X4" s="28"/>
    </row>
    <row r="5" spans="1:28" x14ac:dyDescent="0.2">
      <c r="A5" s="38" t="s">
        <v>15</v>
      </c>
      <c r="B5" s="2">
        <v>62.512</v>
      </c>
      <c r="C5" s="27">
        <v>115.526</v>
      </c>
      <c r="D5" s="3">
        <v>8.1</v>
      </c>
      <c r="E5" s="2">
        <v>56.38</v>
      </c>
      <c r="F5" s="27">
        <v>115.562</v>
      </c>
      <c r="G5" s="3">
        <v>8.0990000000000002</v>
      </c>
      <c r="H5" s="1"/>
      <c r="I5" s="38" t="s">
        <v>15</v>
      </c>
      <c r="J5" s="2">
        <v>69.444000000000003</v>
      </c>
      <c r="K5" s="27">
        <v>115.5</v>
      </c>
      <c r="L5" s="3">
        <v>8.093</v>
      </c>
      <c r="M5" s="2">
        <v>29.114000000000001</v>
      </c>
      <c r="N5" s="27">
        <v>115.5</v>
      </c>
      <c r="O5" s="3">
        <v>8.0890000000000004</v>
      </c>
      <c r="P5" s="27"/>
      <c r="Q5" s="38">
        <v>4</v>
      </c>
      <c r="R5" s="2">
        <v>176.54900000000001</v>
      </c>
      <c r="S5" s="27">
        <v>115.496</v>
      </c>
      <c r="T5" s="3">
        <v>8.0969999999999995</v>
      </c>
      <c r="U5" s="45"/>
    </row>
    <row r="6" spans="1:28" x14ac:dyDescent="0.2">
      <c r="A6" s="39" t="s">
        <v>16</v>
      </c>
      <c r="B6" s="32">
        <v>61.948</v>
      </c>
      <c r="C6" s="34">
        <v>116.465</v>
      </c>
      <c r="D6" s="33">
        <v>8.2379999999999995</v>
      </c>
      <c r="E6" s="32">
        <v>55.543999999999997</v>
      </c>
      <c r="F6" s="34">
        <v>116.5</v>
      </c>
      <c r="G6" s="33">
        <v>8.2430000000000003</v>
      </c>
      <c r="H6" s="28"/>
      <c r="I6" s="39" t="s">
        <v>16</v>
      </c>
      <c r="J6" s="32"/>
      <c r="K6" s="34"/>
      <c r="L6" s="33"/>
      <c r="M6" s="32">
        <v>44.665999999999997</v>
      </c>
      <c r="N6" s="34">
        <v>116.43600000000001</v>
      </c>
      <c r="O6" s="33">
        <v>8.2720000000000002</v>
      </c>
      <c r="P6" s="34"/>
      <c r="Q6" s="39">
        <v>5</v>
      </c>
      <c r="R6" s="32">
        <v>176.249</v>
      </c>
      <c r="S6" s="34">
        <v>116.48399999999999</v>
      </c>
      <c r="T6" s="33">
        <v>8.2439999999999998</v>
      </c>
      <c r="U6" s="45"/>
    </row>
    <row r="7" spans="1:28" x14ac:dyDescent="0.2">
      <c r="A7" s="38" t="s">
        <v>17</v>
      </c>
      <c r="B7" s="2">
        <v>59.051000000000002</v>
      </c>
      <c r="C7" s="27">
        <v>116.94799999999999</v>
      </c>
      <c r="D7" s="3">
        <v>8.2780000000000005</v>
      </c>
      <c r="E7" s="2">
        <v>54.578000000000003</v>
      </c>
      <c r="F7" s="27">
        <v>116.94799999999999</v>
      </c>
      <c r="G7" s="3">
        <v>8.2769999999999992</v>
      </c>
      <c r="H7" s="1"/>
      <c r="I7" s="38" t="s">
        <v>17</v>
      </c>
      <c r="J7" s="2">
        <v>63.747</v>
      </c>
      <c r="K7" s="27">
        <v>116.9</v>
      </c>
      <c r="L7" s="3">
        <v>8.2759999999999998</v>
      </c>
      <c r="M7" s="2">
        <v>41.023000000000003</v>
      </c>
      <c r="N7" s="27">
        <v>116.9</v>
      </c>
      <c r="O7" s="3">
        <v>8.27</v>
      </c>
      <c r="P7" s="27"/>
      <c r="Q7" s="38">
        <v>6</v>
      </c>
      <c r="R7" s="2">
        <v>176.721</v>
      </c>
      <c r="S7" s="27">
        <v>116.946</v>
      </c>
      <c r="T7" s="3">
        <v>8.2789999999999999</v>
      </c>
      <c r="U7" s="45"/>
    </row>
    <row r="8" spans="1:28" x14ac:dyDescent="0.2">
      <c r="A8" s="39" t="s">
        <v>18</v>
      </c>
      <c r="B8" s="32">
        <v>58.652999999999999</v>
      </c>
      <c r="C8" s="34">
        <v>117.4</v>
      </c>
      <c r="D8" s="33">
        <v>8.3209999999999997</v>
      </c>
      <c r="E8" s="32">
        <v>56.085000000000001</v>
      </c>
      <c r="F8" s="34">
        <v>117.4</v>
      </c>
      <c r="G8" s="33">
        <v>8.3170000000000002</v>
      </c>
      <c r="H8" s="28"/>
      <c r="I8" s="39" t="s">
        <v>18</v>
      </c>
      <c r="J8" s="32">
        <v>66.906999999999996</v>
      </c>
      <c r="K8" s="34">
        <v>117.4</v>
      </c>
      <c r="L8" s="33">
        <v>8.2449999999999992</v>
      </c>
      <c r="M8" s="32"/>
      <c r="N8" s="34"/>
      <c r="O8" s="33"/>
      <c r="P8" s="34"/>
      <c r="Q8" s="39">
        <v>7</v>
      </c>
      <c r="R8" s="32">
        <v>175.96199999999999</v>
      </c>
      <c r="S8" s="34">
        <v>117.34399999999999</v>
      </c>
      <c r="T8" s="33">
        <v>8.32</v>
      </c>
      <c r="U8" s="45"/>
      <c r="X8" t="s">
        <v>114</v>
      </c>
      <c r="Y8" t="s">
        <v>115</v>
      </c>
      <c r="Z8" t="s">
        <v>116</v>
      </c>
      <c r="AA8" t="s">
        <v>117</v>
      </c>
      <c r="AB8" t="s">
        <v>118</v>
      </c>
    </row>
    <row r="9" spans="1:28" x14ac:dyDescent="0.2">
      <c r="A9" s="40" t="s">
        <v>19</v>
      </c>
      <c r="B9" s="5">
        <v>56.204999999999998</v>
      </c>
      <c r="C9" s="29">
        <v>118.8</v>
      </c>
      <c r="D9" s="6">
        <v>8.3320000000000007</v>
      </c>
      <c r="E9" s="5">
        <v>52.966999999999999</v>
      </c>
      <c r="F9" s="29">
        <v>118.8</v>
      </c>
      <c r="G9" s="6">
        <v>8.3379999999999992</v>
      </c>
      <c r="H9" s="4"/>
      <c r="I9" s="40" t="s">
        <v>19</v>
      </c>
      <c r="J9" s="5">
        <v>43.323</v>
      </c>
      <c r="K9" s="29">
        <v>118.831</v>
      </c>
      <c r="L9" s="6">
        <v>8.2850000000000001</v>
      </c>
      <c r="M9" s="5"/>
      <c r="N9" s="29"/>
      <c r="O9" s="6"/>
      <c r="P9" s="29"/>
      <c r="Q9" s="40">
        <v>8</v>
      </c>
      <c r="R9" s="5">
        <v>174.74700000000001</v>
      </c>
      <c r="S9" s="29">
        <v>118.8</v>
      </c>
      <c r="T9" s="6">
        <v>8.3309999999999995</v>
      </c>
      <c r="U9" s="45"/>
    </row>
    <row r="10" spans="1:28" x14ac:dyDescent="0.2">
      <c r="A10" s="38" t="s">
        <v>20</v>
      </c>
      <c r="B10" s="2">
        <v>58.573</v>
      </c>
      <c r="C10" s="27">
        <v>118.721</v>
      </c>
      <c r="D10" s="3">
        <v>8.2889999999999997</v>
      </c>
      <c r="E10" s="2">
        <v>59.045999999999999</v>
      </c>
      <c r="F10" s="27">
        <v>118.7</v>
      </c>
      <c r="G10" s="3">
        <v>8.2880000000000003</v>
      </c>
      <c r="H10" s="1"/>
      <c r="I10" s="38" t="s">
        <v>20</v>
      </c>
      <c r="J10" s="2">
        <v>64.308000000000007</v>
      </c>
      <c r="K10" s="27">
        <v>118.7</v>
      </c>
      <c r="L10" s="3">
        <v>8.2880000000000003</v>
      </c>
      <c r="M10" s="2">
        <v>63.829000000000001</v>
      </c>
      <c r="N10" s="27">
        <v>118.87</v>
      </c>
      <c r="O10" s="3">
        <v>8.2889999999999997</v>
      </c>
      <c r="P10" s="27"/>
      <c r="Q10" s="38">
        <v>9</v>
      </c>
      <c r="R10" s="2">
        <v>174.75800000000001</v>
      </c>
      <c r="S10" s="27">
        <v>118.8</v>
      </c>
      <c r="T10" s="3">
        <v>8.2919999999999998</v>
      </c>
      <c r="U10" s="45"/>
      <c r="Y10">
        <v>1</v>
      </c>
      <c r="Z10">
        <v>175.762</v>
      </c>
      <c r="AA10">
        <v>109.267</v>
      </c>
      <c r="AB10">
        <v>8.3469999999999995</v>
      </c>
    </row>
    <row r="11" spans="1:28" x14ac:dyDescent="0.2">
      <c r="A11" s="38" t="s">
        <v>21</v>
      </c>
      <c r="B11" s="2">
        <v>53.749000000000002</v>
      </c>
      <c r="C11" s="27">
        <v>120.2</v>
      </c>
      <c r="D11" s="3">
        <v>8.3550000000000004</v>
      </c>
      <c r="E11" s="2">
        <v>53.332999999999998</v>
      </c>
      <c r="F11" s="27">
        <v>120.2</v>
      </c>
      <c r="G11" s="3">
        <v>8.3559999999999999</v>
      </c>
      <c r="H11" s="1"/>
      <c r="I11" s="38" t="s">
        <v>21</v>
      </c>
      <c r="J11" s="2">
        <v>38.667999999999999</v>
      </c>
      <c r="K11" s="27">
        <v>120</v>
      </c>
      <c r="L11" s="3">
        <v>8.35</v>
      </c>
      <c r="M11" s="2"/>
      <c r="N11" s="27"/>
      <c r="O11" s="3"/>
      <c r="P11" s="27"/>
      <c r="Q11" s="38">
        <v>10</v>
      </c>
      <c r="R11" s="2">
        <v>175.15199999999999</v>
      </c>
      <c r="S11" s="27">
        <v>120.2</v>
      </c>
      <c r="T11" s="3">
        <v>8.3610000000000007</v>
      </c>
      <c r="U11" s="45"/>
      <c r="Y11">
        <v>2</v>
      </c>
      <c r="Z11">
        <v>175.05699999999999</v>
      </c>
      <c r="AA11">
        <v>111.56</v>
      </c>
      <c r="AB11">
        <v>8.3689999999999998</v>
      </c>
    </row>
    <row r="12" spans="1:28" x14ac:dyDescent="0.2">
      <c r="A12" s="40" t="s">
        <v>22</v>
      </c>
      <c r="B12" s="5">
        <v>53.395000000000003</v>
      </c>
      <c r="C12" s="29">
        <v>120</v>
      </c>
      <c r="D12" s="6">
        <v>8.2759999999999998</v>
      </c>
      <c r="E12" s="5">
        <v>56.47</v>
      </c>
      <c r="F12" s="29">
        <v>120</v>
      </c>
      <c r="G12" s="6">
        <v>8.2759999999999998</v>
      </c>
      <c r="H12" s="4"/>
      <c r="I12" s="40" t="s">
        <v>22</v>
      </c>
      <c r="J12" s="5"/>
      <c r="K12" s="29"/>
      <c r="L12" s="6"/>
      <c r="M12" s="5"/>
      <c r="N12" s="29"/>
      <c r="O12" s="6"/>
      <c r="P12" s="29"/>
      <c r="Q12" s="40">
        <v>11</v>
      </c>
      <c r="R12" s="5">
        <v>176.095</v>
      </c>
      <c r="S12" s="29">
        <v>120</v>
      </c>
      <c r="T12" s="6">
        <v>8.2810000000000006</v>
      </c>
      <c r="U12" s="45"/>
      <c r="Y12">
        <v>3</v>
      </c>
      <c r="Z12">
        <v>176.761</v>
      </c>
      <c r="AA12">
        <v>114.637</v>
      </c>
      <c r="AB12">
        <v>8.0269999999999992</v>
      </c>
    </row>
    <row r="13" spans="1:28" x14ac:dyDescent="0.2">
      <c r="A13" s="38" t="s">
        <v>23</v>
      </c>
      <c r="B13" s="2">
        <v>57.649000000000001</v>
      </c>
      <c r="C13" s="27">
        <v>120.3</v>
      </c>
      <c r="D13" s="3">
        <v>8.1219999999999999</v>
      </c>
      <c r="E13" s="2">
        <v>63.253</v>
      </c>
      <c r="F13" s="27">
        <v>120.273</v>
      </c>
      <c r="G13" s="3">
        <v>8.1219999999999999</v>
      </c>
      <c r="H13" s="1"/>
      <c r="I13" s="38" t="s">
        <v>23</v>
      </c>
      <c r="J13" s="2">
        <v>39.430999999999997</v>
      </c>
      <c r="K13" s="27">
        <v>120.3</v>
      </c>
      <c r="L13" s="3">
        <v>8.1219999999999999</v>
      </c>
      <c r="M13" s="2">
        <v>32.04</v>
      </c>
      <c r="N13" s="27">
        <v>120.3</v>
      </c>
      <c r="O13" s="3">
        <v>8.1219999999999999</v>
      </c>
      <c r="P13" s="27"/>
      <c r="Q13" s="38">
        <v>12</v>
      </c>
      <c r="R13" s="2">
        <v>176.27099999999999</v>
      </c>
      <c r="S13" s="27">
        <v>120.3</v>
      </c>
      <c r="T13" s="3">
        <v>8.1229999999999993</v>
      </c>
      <c r="U13" s="45"/>
      <c r="Y13">
        <v>4</v>
      </c>
      <c r="Z13">
        <v>176.54900000000001</v>
      </c>
      <c r="AA13">
        <v>115.496</v>
      </c>
      <c r="AB13">
        <v>8.0969999999999995</v>
      </c>
    </row>
    <row r="14" spans="1:28" x14ac:dyDescent="0.2">
      <c r="A14" s="40" t="s">
        <v>24</v>
      </c>
      <c r="B14" s="5">
        <v>56.116</v>
      </c>
      <c r="C14" s="29">
        <v>120.7</v>
      </c>
      <c r="D14" s="6">
        <v>8.2309999999999999</v>
      </c>
      <c r="E14" s="5">
        <v>56.734000000000002</v>
      </c>
      <c r="F14" s="29">
        <v>120.7</v>
      </c>
      <c r="G14" s="6">
        <v>8.2279999999999998</v>
      </c>
      <c r="H14" s="4"/>
      <c r="I14" s="40" t="s">
        <v>24</v>
      </c>
      <c r="J14" s="5">
        <v>30.231000000000002</v>
      </c>
      <c r="K14" s="29">
        <v>120.7</v>
      </c>
      <c r="L14" s="6">
        <v>8.2270000000000003</v>
      </c>
      <c r="M14" s="5"/>
      <c r="N14" s="29"/>
      <c r="O14" s="6"/>
      <c r="P14" s="29"/>
      <c r="Q14" s="40">
        <v>13</v>
      </c>
      <c r="R14" s="5">
        <v>176.386</v>
      </c>
      <c r="S14" s="29">
        <v>120.7</v>
      </c>
      <c r="T14" s="6">
        <v>8.23</v>
      </c>
      <c r="U14" s="45"/>
      <c r="Y14">
        <v>5</v>
      </c>
      <c r="Z14">
        <v>176.249</v>
      </c>
      <c r="AA14">
        <v>116.48399999999999</v>
      </c>
      <c r="AB14">
        <v>8.2439999999999998</v>
      </c>
    </row>
    <row r="15" spans="1:28" x14ac:dyDescent="0.2">
      <c r="A15" s="41" t="s">
        <v>25</v>
      </c>
      <c r="B15" s="9">
        <v>62.552999999999997</v>
      </c>
      <c r="C15" s="36">
        <v>120.407</v>
      </c>
      <c r="D15" s="10">
        <v>8.0679999999999996</v>
      </c>
      <c r="E15" s="9">
        <v>54.539000000000001</v>
      </c>
      <c r="F15" s="36">
        <v>120.4</v>
      </c>
      <c r="G15" s="10">
        <v>8.0679999999999996</v>
      </c>
      <c r="H15" s="8"/>
      <c r="I15" s="41" t="s">
        <v>25</v>
      </c>
      <c r="J15" s="9">
        <v>32.722000000000001</v>
      </c>
      <c r="K15" s="36">
        <v>120.4</v>
      </c>
      <c r="L15" s="10">
        <v>8.08</v>
      </c>
      <c r="M15" s="9">
        <v>41.131999999999998</v>
      </c>
      <c r="N15" s="36">
        <v>120.4</v>
      </c>
      <c r="O15" s="10">
        <v>8.0719999999999992</v>
      </c>
      <c r="P15" s="36"/>
      <c r="Q15" s="41"/>
      <c r="R15" s="9"/>
      <c r="S15" s="36"/>
      <c r="T15" s="10"/>
      <c r="U15" s="45"/>
      <c r="Y15">
        <v>6</v>
      </c>
      <c r="Z15">
        <v>176.721</v>
      </c>
      <c r="AA15">
        <v>116.946</v>
      </c>
      <c r="AB15">
        <v>8.2789999999999999</v>
      </c>
    </row>
    <row r="16" spans="1:28" x14ac:dyDescent="0.2">
      <c r="A16" s="40" t="s">
        <v>26</v>
      </c>
      <c r="B16" s="5">
        <v>62.622999999999998</v>
      </c>
      <c r="C16" s="29">
        <v>120.7</v>
      </c>
      <c r="D16" s="6">
        <v>8.0749999999999993</v>
      </c>
      <c r="E16" s="5">
        <v>54.472999999999999</v>
      </c>
      <c r="F16" s="29">
        <v>120.578</v>
      </c>
      <c r="G16" s="6">
        <v>8.0760000000000005</v>
      </c>
      <c r="H16" s="4"/>
      <c r="I16" s="40" t="s">
        <v>26</v>
      </c>
      <c r="J16" s="5">
        <v>32.597000000000001</v>
      </c>
      <c r="K16" s="29">
        <v>120.7</v>
      </c>
      <c r="L16" s="6">
        <v>8.0790000000000006</v>
      </c>
      <c r="M16" s="5">
        <v>41.271999999999998</v>
      </c>
      <c r="N16" s="29">
        <v>120.7</v>
      </c>
      <c r="O16" s="6">
        <v>8.0809999999999995</v>
      </c>
      <c r="P16" s="29"/>
      <c r="Q16" s="40">
        <v>15</v>
      </c>
      <c r="R16" s="5">
        <v>176.40600000000001</v>
      </c>
      <c r="S16" s="29">
        <v>120.7</v>
      </c>
      <c r="T16" s="6">
        <v>8.08</v>
      </c>
      <c r="U16" s="45"/>
      <c r="Y16">
        <v>7</v>
      </c>
      <c r="Z16">
        <v>175.96199999999999</v>
      </c>
      <c r="AA16">
        <v>117.34399999999999</v>
      </c>
      <c r="AB16">
        <v>8.32</v>
      </c>
    </row>
    <row r="17" spans="1:28" x14ac:dyDescent="0.2">
      <c r="A17" s="38" t="s">
        <v>27</v>
      </c>
      <c r="B17" s="2">
        <v>56.072000000000003</v>
      </c>
      <c r="C17" s="27">
        <v>121.438</v>
      </c>
      <c r="D17" s="3">
        <v>8.1590000000000007</v>
      </c>
      <c r="E17" s="2">
        <v>45.292999999999999</v>
      </c>
      <c r="F17" s="27">
        <v>121.429</v>
      </c>
      <c r="G17" s="3">
        <v>8.1579999999999995</v>
      </c>
      <c r="H17" s="1"/>
      <c r="I17" s="38" t="s">
        <v>27</v>
      </c>
      <c r="J17" s="2">
        <v>31.041</v>
      </c>
      <c r="K17" s="27">
        <v>121.4</v>
      </c>
      <c r="L17" s="3">
        <v>8.157</v>
      </c>
      <c r="M17" s="2"/>
      <c r="N17" s="27"/>
      <c r="O17" s="3"/>
      <c r="P17" s="27"/>
      <c r="Q17" s="38">
        <v>16</v>
      </c>
      <c r="R17" s="2">
        <v>173.90100000000001</v>
      </c>
      <c r="S17" s="27">
        <v>121.5</v>
      </c>
      <c r="T17" s="3">
        <v>8.16</v>
      </c>
      <c r="U17" s="45"/>
      <c r="Y17">
        <v>8</v>
      </c>
      <c r="Z17">
        <v>174.74700000000001</v>
      </c>
      <c r="AA17">
        <v>118.8</v>
      </c>
      <c r="AB17">
        <v>8.3309999999999995</v>
      </c>
    </row>
    <row r="18" spans="1:28" x14ac:dyDescent="0.2">
      <c r="A18" s="40" t="s">
        <v>28</v>
      </c>
      <c r="B18" s="5">
        <v>57.231999999999999</v>
      </c>
      <c r="C18" s="29">
        <v>121.9</v>
      </c>
      <c r="D18" s="6">
        <v>7.9649999999999999</v>
      </c>
      <c r="E18" s="5">
        <v>56.89</v>
      </c>
      <c r="F18" s="29">
        <v>121.9</v>
      </c>
      <c r="G18" s="6">
        <v>7.9630000000000001</v>
      </c>
      <c r="H18" s="4"/>
      <c r="I18" s="40" t="s">
        <v>28</v>
      </c>
      <c r="J18" s="5">
        <v>29.608000000000001</v>
      </c>
      <c r="K18" s="29">
        <v>121.9</v>
      </c>
      <c r="L18" s="6">
        <v>7.9649999999999999</v>
      </c>
      <c r="M18" s="5">
        <v>32.787999999999997</v>
      </c>
      <c r="N18" s="29">
        <v>121.9</v>
      </c>
      <c r="O18" s="6">
        <v>7.9649999999999999</v>
      </c>
      <c r="P18" s="29"/>
      <c r="Q18" s="40">
        <v>17</v>
      </c>
      <c r="R18" s="5">
        <v>176.39500000000001</v>
      </c>
      <c r="S18" s="29">
        <v>121.9</v>
      </c>
      <c r="T18" s="6">
        <v>7.9649999999999999</v>
      </c>
      <c r="U18" s="45"/>
      <c r="Y18">
        <v>9</v>
      </c>
      <c r="Z18">
        <v>174.75800000000001</v>
      </c>
      <c r="AA18">
        <v>118.8</v>
      </c>
      <c r="AB18">
        <v>8.2919999999999998</v>
      </c>
    </row>
    <row r="19" spans="1:28" x14ac:dyDescent="0.2">
      <c r="A19" s="38" t="s">
        <v>29</v>
      </c>
      <c r="B19" s="2">
        <v>55.356999999999999</v>
      </c>
      <c r="C19" s="27">
        <v>122.1</v>
      </c>
      <c r="D19" s="3">
        <v>7.9089999999999998</v>
      </c>
      <c r="E19" s="2">
        <v>45.62</v>
      </c>
      <c r="F19" s="27">
        <v>122.1</v>
      </c>
      <c r="G19" s="3">
        <v>7.9080000000000004</v>
      </c>
      <c r="H19" s="1"/>
      <c r="I19" s="38" t="s">
        <v>29</v>
      </c>
      <c r="J19" s="2">
        <v>42.497999999999998</v>
      </c>
      <c r="K19" s="27">
        <v>122.1</v>
      </c>
      <c r="L19" s="3">
        <v>7.9080000000000004</v>
      </c>
      <c r="M19" s="2">
        <v>47.078000000000003</v>
      </c>
      <c r="N19" s="27">
        <v>122.1</v>
      </c>
      <c r="O19" s="3">
        <v>7.9080000000000004</v>
      </c>
      <c r="P19" s="27"/>
      <c r="Q19" s="38">
        <v>18</v>
      </c>
      <c r="R19" s="2">
        <v>174.042</v>
      </c>
      <c r="S19" s="27">
        <v>122.1</v>
      </c>
      <c r="T19" s="3">
        <v>7.9119999999999999</v>
      </c>
      <c r="U19" s="45"/>
      <c r="Y19">
        <v>10</v>
      </c>
      <c r="Z19">
        <v>175.15199999999999</v>
      </c>
      <c r="AA19">
        <v>120.2</v>
      </c>
      <c r="AB19">
        <v>8.3610000000000007</v>
      </c>
    </row>
    <row r="20" spans="1:28" x14ac:dyDescent="0.2">
      <c r="A20" s="40" t="s">
        <v>30</v>
      </c>
      <c r="B20" s="5">
        <v>56.741999999999997</v>
      </c>
      <c r="C20" s="29">
        <v>121.9</v>
      </c>
      <c r="D20" s="6">
        <v>8.4410000000000007</v>
      </c>
      <c r="E20" s="5">
        <v>57.021999999999998</v>
      </c>
      <c r="F20" s="29">
        <v>121.9</v>
      </c>
      <c r="G20" s="6">
        <v>8.4410000000000007</v>
      </c>
      <c r="H20" s="4"/>
      <c r="I20" s="40" t="s">
        <v>30</v>
      </c>
      <c r="J20" s="5">
        <v>30.106999999999999</v>
      </c>
      <c r="K20" s="29">
        <v>121.9</v>
      </c>
      <c r="L20" s="6">
        <v>8.4390000000000001</v>
      </c>
      <c r="M20" s="5">
        <v>33.036999999999999</v>
      </c>
      <c r="N20" s="29">
        <v>121.9</v>
      </c>
      <c r="O20" s="6">
        <v>8.4390000000000001</v>
      </c>
      <c r="P20" s="29"/>
      <c r="Q20" s="40">
        <v>19</v>
      </c>
      <c r="R20" s="5">
        <v>176.63800000000001</v>
      </c>
      <c r="S20" s="29">
        <v>121.9</v>
      </c>
      <c r="T20" s="6">
        <v>8.4469999999999992</v>
      </c>
      <c r="U20" s="45"/>
      <c r="Y20">
        <v>11</v>
      </c>
      <c r="Z20">
        <v>176.095</v>
      </c>
      <c r="AA20">
        <v>120</v>
      </c>
      <c r="AB20">
        <v>8.2810000000000006</v>
      </c>
    </row>
    <row r="21" spans="1:28" x14ac:dyDescent="0.2">
      <c r="A21" s="38" t="s">
        <v>31</v>
      </c>
      <c r="B21" s="2">
        <v>54.472999999999999</v>
      </c>
      <c r="C21" s="27">
        <v>122</v>
      </c>
      <c r="D21" s="3">
        <v>8.3550000000000004</v>
      </c>
      <c r="E21" s="2">
        <v>54.38</v>
      </c>
      <c r="F21" s="27">
        <v>122</v>
      </c>
      <c r="G21" s="3">
        <v>8.3529999999999998</v>
      </c>
      <c r="H21" s="1"/>
      <c r="I21" s="38" t="s">
        <v>31</v>
      </c>
      <c r="J21" s="2">
        <v>40.738999999999997</v>
      </c>
      <c r="K21" s="27">
        <v>122</v>
      </c>
      <c r="L21" s="3">
        <v>8.3539999999999992</v>
      </c>
      <c r="M21" s="2">
        <v>41.381</v>
      </c>
      <c r="N21" s="27">
        <v>122</v>
      </c>
      <c r="O21" s="3">
        <v>8.3539999999999992</v>
      </c>
      <c r="P21" s="27"/>
      <c r="Q21" s="38">
        <v>20</v>
      </c>
      <c r="R21" s="2">
        <v>176.16</v>
      </c>
      <c r="S21" s="27">
        <v>122</v>
      </c>
      <c r="T21" s="3">
        <v>8.3559999999999999</v>
      </c>
      <c r="U21" s="45"/>
      <c r="Y21">
        <v>12</v>
      </c>
      <c r="Z21">
        <v>176.27099999999999</v>
      </c>
      <c r="AA21">
        <v>120.3</v>
      </c>
      <c r="AB21">
        <v>8.1229999999999993</v>
      </c>
    </row>
    <row r="22" spans="1:28" x14ac:dyDescent="0.2">
      <c r="A22" s="40" t="s">
        <v>32</v>
      </c>
      <c r="B22" s="5">
        <v>56.466000000000001</v>
      </c>
      <c r="C22" s="29">
        <v>121.8</v>
      </c>
      <c r="D22" s="6">
        <v>8.3680000000000003</v>
      </c>
      <c r="E22" s="5">
        <v>57.05</v>
      </c>
      <c r="F22" s="29">
        <v>121.8</v>
      </c>
      <c r="G22" s="6">
        <v>8.3670000000000009</v>
      </c>
      <c r="H22" s="4"/>
      <c r="I22" s="40" t="s">
        <v>32</v>
      </c>
      <c r="J22" s="5">
        <v>29.265999999999998</v>
      </c>
      <c r="K22" s="29">
        <v>121.8</v>
      </c>
      <c r="L22" s="6">
        <v>8.3689999999999998</v>
      </c>
      <c r="M22" s="5">
        <v>30.033000000000001</v>
      </c>
      <c r="N22" s="29">
        <v>121.8</v>
      </c>
      <c r="O22" s="6">
        <v>8.3670000000000009</v>
      </c>
      <c r="P22" s="29"/>
      <c r="Q22" s="40">
        <v>21</v>
      </c>
      <c r="R22" s="5">
        <v>176.78800000000001</v>
      </c>
      <c r="S22" s="29">
        <v>121.8</v>
      </c>
      <c r="T22" s="6">
        <v>8.3699999999999992</v>
      </c>
      <c r="U22" s="45"/>
      <c r="Y22">
        <v>13</v>
      </c>
      <c r="Z22">
        <v>176.386</v>
      </c>
      <c r="AA22">
        <v>120.7</v>
      </c>
      <c r="AB22">
        <v>8.23</v>
      </c>
    </row>
    <row r="23" spans="1:28" x14ac:dyDescent="0.2">
      <c r="A23" s="38" t="s">
        <v>33</v>
      </c>
      <c r="B23" s="2">
        <v>54.231000000000002</v>
      </c>
      <c r="C23" s="27">
        <v>121.8</v>
      </c>
      <c r="D23" s="3">
        <v>8.2569999999999997</v>
      </c>
      <c r="E23" s="2">
        <v>54.34</v>
      </c>
      <c r="F23" s="27">
        <v>121.8</v>
      </c>
      <c r="G23" s="3">
        <v>8.2560000000000002</v>
      </c>
      <c r="H23" s="1"/>
      <c r="I23" s="38" t="s">
        <v>33</v>
      </c>
      <c r="J23" s="2">
        <v>41.423999999999999</v>
      </c>
      <c r="K23" s="27">
        <v>121.8</v>
      </c>
      <c r="L23" s="3">
        <v>8.2590000000000003</v>
      </c>
      <c r="M23" s="2">
        <v>41.302999999999997</v>
      </c>
      <c r="N23" s="27">
        <v>121.8</v>
      </c>
      <c r="O23" s="3">
        <v>8.2569999999999997</v>
      </c>
      <c r="P23" s="27"/>
      <c r="Q23" s="38">
        <v>22</v>
      </c>
      <c r="R23" s="2">
        <v>175.77199999999999</v>
      </c>
      <c r="S23" s="27">
        <v>121.8</v>
      </c>
      <c r="T23" s="3">
        <v>8.2590000000000003</v>
      </c>
      <c r="U23" s="45"/>
    </row>
    <row r="24" spans="1:28" x14ac:dyDescent="0.2">
      <c r="A24" s="40" t="s">
        <v>34</v>
      </c>
      <c r="B24" s="5">
        <v>57.076999999999998</v>
      </c>
      <c r="C24" s="29">
        <v>122.3</v>
      </c>
      <c r="D24" s="6">
        <v>8.3230000000000004</v>
      </c>
      <c r="E24" s="5">
        <v>56.341000000000001</v>
      </c>
      <c r="F24" s="29">
        <v>122.3</v>
      </c>
      <c r="G24" s="6">
        <v>8.3249999999999993</v>
      </c>
      <c r="H24" s="4"/>
      <c r="I24" s="40" t="s">
        <v>34</v>
      </c>
      <c r="J24" s="5">
        <v>29.905000000000001</v>
      </c>
      <c r="K24" s="29">
        <v>122.3</v>
      </c>
      <c r="L24" s="6">
        <v>8.32</v>
      </c>
      <c r="M24" s="5">
        <v>30.966000000000001</v>
      </c>
      <c r="N24" s="29">
        <v>122.3</v>
      </c>
      <c r="O24" s="6">
        <v>8.3219999999999992</v>
      </c>
      <c r="P24" s="29"/>
      <c r="Q24" s="40">
        <v>23</v>
      </c>
      <c r="R24" s="5">
        <v>176.221</v>
      </c>
      <c r="S24" s="29">
        <v>122.3</v>
      </c>
      <c r="T24" s="6">
        <v>8.3260000000000005</v>
      </c>
      <c r="U24" s="45"/>
      <c r="Y24">
        <v>15</v>
      </c>
      <c r="Z24">
        <v>176.40600000000001</v>
      </c>
      <c r="AA24">
        <v>120.7</v>
      </c>
      <c r="AB24">
        <v>8.08</v>
      </c>
    </row>
    <row r="25" spans="1:28" x14ac:dyDescent="0.2">
      <c r="A25" s="40" t="s">
        <v>35</v>
      </c>
      <c r="B25" s="5">
        <v>62.287999999999997</v>
      </c>
      <c r="C25" s="29">
        <v>122</v>
      </c>
      <c r="D25" s="6">
        <v>8.1989999999999998</v>
      </c>
      <c r="E25" s="5">
        <v>56.1</v>
      </c>
      <c r="F25" s="29">
        <v>122</v>
      </c>
      <c r="G25" s="6">
        <v>8.1989999999999998</v>
      </c>
      <c r="H25" s="4"/>
      <c r="I25" s="40" t="s">
        <v>35</v>
      </c>
      <c r="J25" s="5">
        <v>32.816000000000003</v>
      </c>
      <c r="K25" s="29">
        <v>122</v>
      </c>
      <c r="L25" s="6">
        <v>8.1999999999999993</v>
      </c>
      <c r="M25" s="5">
        <v>30.888999999999999</v>
      </c>
      <c r="N25" s="29">
        <v>122</v>
      </c>
      <c r="O25" s="6">
        <v>8.1980000000000004</v>
      </c>
      <c r="P25" s="29"/>
      <c r="Q25" s="40">
        <v>24</v>
      </c>
      <c r="R25" s="5">
        <v>176.29499999999999</v>
      </c>
      <c r="S25" s="29">
        <v>122</v>
      </c>
      <c r="T25" s="6">
        <v>8.1989999999999998</v>
      </c>
      <c r="U25" s="45"/>
      <c r="Y25">
        <v>16</v>
      </c>
      <c r="Z25">
        <v>173.90100000000001</v>
      </c>
      <c r="AA25">
        <v>121.5</v>
      </c>
      <c r="AB25">
        <v>8.16</v>
      </c>
    </row>
    <row r="26" spans="1:28" x14ac:dyDescent="0.2">
      <c r="A26" s="38" t="s">
        <v>36</v>
      </c>
      <c r="B26" s="2">
        <v>56.1</v>
      </c>
      <c r="C26" s="27">
        <v>122.2</v>
      </c>
      <c r="D26" s="3">
        <v>8.2010000000000005</v>
      </c>
      <c r="E26" s="2">
        <v>45.491</v>
      </c>
      <c r="F26" s="27">
        <v>122.2</v>
      </c>
      <c r="G26" s="3">
        <v>8.1999999999999993</v>
      </c>
      <c r="H26" s="1"/>
      <c r="I26" s="38" t="s">
        <v>36</v>
      </c>
      <c r="J26" s="2">
        <v>41.345999999999997</v>
      </c>
      <c r="K26" s="27">
        <v>122.2</v>
      </c>
      <c r="L26" s="3">
        <v>8.2569999999999997</v>
      </c>
      <c r="M26" s="2">
        <v>41.35</v>
      </c>
      <c r="N26" s="27">
        <v>122</v>
      </c>
      <c r="O26" s="3">
        <v>8.2569999999999997</v>
      </c>
      <c r="P26" s="27"/>
      <c r="Q26" s="38">
        <v>25</v>
      </c>
      <c r="R26" s="2">
        <v>175.08099999999999</v>
      </c>
      <c r="S26" s="27">
        <v>122.2</v>
      </c>
      <c r="T26" s="3">
        <v>8.2279999999999998</v>
      </c>
      <c r="U26" s="45"/>
      <c r="Y26">
        <v>17</v>
      </c>
      <c r="Z26">
        <v>176.39500000000001</v>
      </c>
      <c r="AA26">
        <v>121.9</v>
      </c>
      <c r="AB26">
        <v>7.9649999999999999</v>
      </c>
    </row>
    <row r="27" spans="1:28" x14ac:dyDescent="0.2">
      <c r="A27" s="40" t="s">
        <v>37</v>
      </c>
      <c r="B27" s="5">
        <v>58.536000000000001</v>
      </c>
      <c r="C27" s="29">
        <v>122.5</v>
      </c>
      <c r="D27" s="6">
        <v>8.1850000000000005</v>
      </c>
      <c r="E27" s="5">
        <v>56.789000000000001</v>
      </c>
      <c r="F27" s="29">
        <v>122.5</v>
      </c>
      <c r="G27" s="6">
        <v>8.1859999999999999</v>
      </c>
      <c r="H27" s="4"/>
      <c r="I27" s="40" t="s">
        <v>37</v>
      </c>
      <c r="J27" s="5">
        <v>38.683999999999997</v>
      </c>
      <c r="K27" s="29">
        <v>122.5</v>
      </c>
      <c r="L27" s="6">
        <v>8.1839999999999993</v>
      </c>
      <c r="M27" s="5">
        <v>30.172000000000001</v>
      </c>
      <c r="N27" s="29">
        <v>122.5</v>
      </c>
      <c r="O27" s="6">
        <v>8.1839999999999993</v>
      </c>
      <c r="P27" s="29"/>
      <c r="Q27" s="40">
        <v>26</v>
      </c>
      <c r="R27" s="5">
        <v>176.339</v>
      </c>
      <c r="S27" s="29">
        <v>122.5</v>
      </c>
      <c r="T27" s="6">
        <v>8.1850000000000005</v>
      </c>
      <c r="U27" s="45"/>
      <c r="Y27">
        <v>18</v>
      </c>
      <c r="Z27">
        <v>174.042</v>
      </c>
      <c r="AA27">
        <v>122.1</v>
      </c>
      <c r="AB27">
        <v>7.9119999999999999</v>
      </c>
    </row>
    <row r="28" spans="1:28" x14ac:dyDescent="0.2">
      <c r="A28" s="40" t="s">
        <v>38</v>
      </c>
      <c r="B28" s="5">
        <v>52.959000000000003</v>
      </c>
      <c r="C28" s="29">
        <v>123.30800000000001</v>
      </c>
      <c r="D28" s="6">
        <v>8.51</v>
      </c>
      <c r="E28" s="5">
        <v>62.331000000000003</v>
      </c>
      <c r="F28" s="29">
        <v>123.3</v>
      </c>
      <c r="G28" s="6">
        <v>8.51</v>
      </c>
      <c r="H28" s="4"/>
      <c r="I28" s="40" t="s">
        <v>38</v>
      </c>
      <c r="J28" s="5">
        <v>38.917999999999999</v>
      </c>
      <c r="K28" s="29">
        <v>123.4</v>
      </c>
      <c r="L28" s="6">
        <v>8.5090000000000003</v>
      </c>
      <c r="M28" s="5">
        <v>32.85</v>
      </c>
      <c r="N28" s="29">
        <v>123.4</v>
      </c>
      <c r="O28" s="6">
        <v>8.5090000000000003</v>
      </c>
      <c r="P28" s="29"/>
      <c r="Q28" s="40">
        <v>27</v>
      </c>
      <c r="R28" s="5">
        <v>175.69499999999999</v>
      </c>
      <c r="S28" s="29">
        <v>123.3</v>
      </c>
      <c r="T28" s="6">
        <v>8.5129999999999999</v>
      </c>
      <c r="U28" s="45"/>
      <c r="Y28">
        <v>19</v>
      </c>
      <c r="Z28">
        <v>176.63800000000001</v>
      </c>
      <c r="AA28">
        <v>121.9</v>
      </c>
      <c r="AB28">
        <v>8.4469999999999992</v>
      </c>
    </row>
    <row r="29" spans="1:28" x14ac:dyDescent="0.2">
      <c r="A29" s="40" t="s">
        <v>39</v>
      </c>
      <c r="B29" s="5">
        <v>58.963999999999999</v>
      </c>
      <c r="C29" s="29">
        <v>123.2</v>
      </c>
      <c r="D29" s="6">
        <v>8.4280000000000008</v>
      </c>
      <c r="E29" s="5">
        <v>62.598999999999997</v>
      </c>
      <c r="F29" s="29">
        <v>123.2</v>
      </c>
      <c r="G29" s="6">
        <v>8.4269999999999996</v>
      </c>
      <c r="H29" s="4"/>
      <c r="I29" s="40" t="s">
        <v>39</v>
      </c>
      <c r="J29" s="5">
        <v>27.864999999999998</v>
      </c>
      <c r="K29" s="29">
        <v>123.2</v>
      </c>
      <c r="L29" s="6">
        <v>8.4320000000000004</v>
      </c>
      <c r="M29" s="5">
        <v>32.694000000000003</v>
      </c>
      <c r="N29" s="29">
        <v>123.2</v>
      </c>
      <c r="O29" s="6">
        <v>8.43</v>
      </c>
      <c r="P29" s="29"/>
      <c r="Q29" s="40">
        <v>28</v>
      </c>
      <c r="R29" s="5">
        <v>176.292</v>
      </c>
      <c r="S29" s="29">
        <v>123.3</v>
      </c>
      <c r="T29" s="6">
        <v>8.4309999999999992</v>
      </c>
      <c r="U29" s="45"/>
      <c r="Y29">
        <v>20</v>
      </c>
      <c r="Z29">
        <v>176.16</v>
      </c>
      <c r="AA29">
        <v>122</v>
      </c>
      <c r="AB29">
        <v>8.3559999999999999</v>
      </c>
    </row>
    <row r="30" spans="1:28" x14ac:dyDescent="0.2">
      <c r="A30" s="38" t="s">
        <v>40</v>
      </c>
      <c r="B30" s="2">
        <v>56.472999999999999</v>
      </c>
      <c r="C30" s="27">
        <v>123.3</v>
      </c>
      <c r="D30" s="3">
        <v>8.3699999999999992</v>
      </c>
      <c r="E30" s="2">
        <v>54.997999999999998</v>
      </c>
      <c r="F30" s="27">
        <v>123.3</v>
      </c>
      <c r="G30" s="3">
        <v>8.3710000000000004</v>
      </c>
      <c r="H30" s="1"/>
      <c r="I30" s="38" t="s">
        <v>40</v>
      </c>
      <c r="J30" s="2">
        <v>33.033000000000001</v>
      </c>
      <c r="K30" s="27">
        <v>123.3</v>
      </c>
      <c r="L30" s="3">
        <v>8.3670000000000009</v>
      </c>
      <c r="M30" s="2">
        <v>42.393000000000001</v>
      </c>
      <c r="N30" s="27">
        <v>123.3</v>
      </c>
      <c r="O30" s="3">
        <v>8.3689999999999998</v>
      </c>
      <c r="P30" s="27"/>
      <c r="Q30" s="38">
        <v>29</v>
      </c>
      <c r="R30" s="2">
        <v>177.29300000000001</v>
      </c>
      <c r="S30" s="27">
        <v>123.3</v>
      </c>
      <c r="T30" s="3">
        <v>8.3729999999999993</v>
      </c>
      <c r="U30" s="45"/>
      <c r="Y30">
        <v>21</v>
      </c>
      <c r="Z30">
        <v>176.78800000000001</v>
      </c>
      <c r="AA30">
        <v>121.8</v>
      </c>
      <c r="AB30">
        <v>8.3699999999999992</v>
      </c>
    </row>
    <row r="31" spans="1:28" x14ac:dyDescent="0.2">
      <c r="A31" s="40" t="s">
        <v>41</v>
      </c>
      <c r="B31" s="5">
        <v>57.162999999999997</v>
      </c>
      <c r="C31" s="29">
        <v>123.6</v>
      </c>
      <c r="D31" s="6">
        <v>8.3390000000000004</v>
      </c>
      <c r="E31" s="5">
        <v>56.408000000000001</v>
      </c>
      <c r="F31" s="29">
        <v>123.6</v>
      </c>
      <c r="G31" s="6">
        <v>8.3379999999999992</v>
      </c>
      <c r="H31" s="4"/>
      <c r="I31" s="40" t="s">
        <v>41</v>
      </c>
      <c r="J31" s="5">
        <v>32.908000000000001</v>
      </c>
      <c r="K31" s="29">
        <v>123.6</v>
      </c>
      <c r="L31" s="6">
        <v>8.3379999999999992</v>
      </c>
      <c r="M31" s="5">
        <v>30.702000000000002</v>
      </c>
      <c r="N31" s="29">
        <v>123.6</v>
      </c>
      <c r="O31" s="6">
        <v>8.3379999999999992</v>
      </c>
      <c r="P31" s="29"/>
      <c r="Q31" s="40">
        <v>30</v>
      </c>
      <c r="R31" s="5">
        <v>176.512</v>
      </c>
      <c r="S31" s="29">
        <v>123.6</v>
      </c>
      <c r="T31" s="6">
        <v>8.3420000000000005</v>
      </c>
      <c r="U31" s="45"/>
      <c r="Y31">
        <v>22</v>
      </c>
      <c r="Z31">
        <v>175.77199999999999</v>
      </c>
      <c r="AA31">
        <v>121.8</v>
      </c>
      <c r="AB31">
        <v>8.2590000000000003</v>
      </c>
    </row>
    <row r="32" spans="1:28" x14ac:dyDescent="0.2">
      <c r="A32" s="40" t="s">
        <v>42</v>
      </c>
      <c r="B32" s="5">
        <v>56.645000000000003</v>
      </c>
      <c r="C32" s="29">
        <v>124.1</v>
      </c>
      <c r="D32" s="6">
        <v>8.3620000000000001</v>
      </c>
      <c r="E32" s="5">
        <v>58.392000000000003</v>
      </c>
      <c r="F32" s="29">
        <v>124.1</v>
      </c>
      <c r="G32" s="6">
        <v>8.3529999999999998</v>
      </c>
      <c r="H32" s="4"/>
      <c r="I32" s="40" t="s">
        <v>42</v>
      </c>
      <c r="J32" s="5"/>
      <c r="K32" s="29"/>
      <c r="L32" s="6"/>
      <c r="M32" s="5"/>
      <c r="N32" s="29"/>
      <c r="O32" s="6"/>
      <c r="P32" s="29"/>
      <c r="Q32" s="40">
        <v>31</v>
      </c>
      <c r="R32" s="5">
        <v>174.64400000000001</v>
      </c>
      <c r="S32" s="29">
        <v>124.1</v>
      </c>
      <c r="T32" s="6">
        <v>8.3550000000000004</v>
      </c>
      <c r="U32" s="45"/>
      <c r="Y32">
        <v>23</v>
      </c>
      <c r="Z32">
        <v>176.221</v>
      </c>
      <c r="AA32">
        <v>122.3</v>
      </c>
      <c r="AB32">
        <v>8.3260000000000005</v>
      </c>
    </row>
    <row r="33" spans="1:28" x14ac:dyDescent="0.2">
      <c r="A33" s="38" t="s">
        <v>43</v>
      </c>
      <c r="B33" s="2">
        <v>61.093000000000004</v>
      </c>
      <c r="C33" s="27">
        <v>123</v>
      </c>
      <c r="D33" s="3">
        <v>8.0820000000000007</v>
      </c>
      <c r="E33" s="2">
        <v>55.375999999999998</v>
      </c>
      <c r="F33" s="27">
        <v>123</v>
      </c>
      <c r="G33" s="3">
        <v>8.08</v>
      </c>
      <c r="H33" s="1"/>
      <c r="I33" s="38" t="s">
        <v>43</v>
      </c>
      <c r="J33" s="2">
        <v>38.295000000000002</v>
      </c>
      <c r="K33" s="27">
        <v>123</v>
      </c>
      <c r="L33" s="3">
        <v>8.0830000000000002</v>
      </c>
      <c r="M33" s="2">
        <v>42.44</v>
      </c>
      <c r="N33" s="27">
        <v>123</v>
      </c>
      <c r="O33" s="3">
        <v>8.0809999999999995</v>
      </c>
      <c r="P33" s="27"/>
      <c r="Q33" s="38">
        <v>32</v>
      </c>
      <c r="R33" s="2">
        <v>177.19399999999999</v>
      </c>
      <c r="S33" s="27">
        <v>123</v>
      </c>
      <c r="T33" s="3">
        <v>8.0839999999999996</v>
      </c>
      <c r="U33" s="45"/>
      <c r="Y33">
        <v>24</v>
      </c>
      <c r="Z33">
        <v>176.29499999999999</v>
      </c>
      <c r="AA33">
        <v>122</v>
      </c>
      <c r="AB33">
        <v>8.1989999999999998</v>
      </c>
    </row>
    <row r="34" spans="1:28" x14ac:dyDescent="0.2">
      <c r="A34" s="38" t="s">
        <v>44</v>
      </c>
      <c r="B34" s="2">
        <v>56.503999999999998</v>
      </c>
      <c r="C34" s="27">
        <v>123.1</v>
      </c>
      <c r="D34" s="3">
        <v>7.9930000000000003</v>
      </c>
      <c r="E34" s="2">
        <v>57.244</v>
      </c>
      <c r="F34" s="27">
        <v>123.1</v>
      </c>
      <c r="G34" s="3">
        <v>7.9909999999999997</v>
      </c>
      <c r="H34" s="1"/>
      <c r="I34" s="38" t="s">
        <v>44</v>
      </c>
      <c r="J34" s="2">
        <v>33.158000000000001</v>
      </c>
      <c r="K34" s="27">
        <v>123.1</v>
      </c>
      <c r="L34" s="3">
        <v>7.9960000000000004</v>
      </c>
      <c r="M34" s="2">
        <v>29.628</v>
      </c>
      <c r="N34" s="27">
        <v>123.1</v>
      </c>
      <c r="O34" s="3">
        <v>7.99</v>
      </c>
      <c r="P34" s="27"/>
      <c r="Q34" s="38">
        <v>33</v>
      </c>
      <c r="R34" s="2">
        <v>176.268</v>
      </c>
      <c r="S34" s="27">
        <v>123.2</v>
      </c>
      <c r="T34" s="3">
        <v>7.9930000000000003</v>
      </c>
      <c r="U34" s="45"/>
      <c r="Y34">
        <v>25</v>
      </c>
      <c r="Z34">
        <v>175.08099999999999</v>
      </c>
      <c r="AA34">
        <v>122.2</v>
      </c>
      <c r="AB34">
        <v>8.2279999999999998</v>
      </c>
    </row>
    <row r="35" spans="1:28" x14ac:dyDescent="0.2">
      <c r="A35" s="38" t="s">
        <v>45</v>
      </c>
      <c r="B35" s="2">
        <v>61.984000000000002</v>
      </c>
      <c r="C35" s="27">
        <v>123</v>
      </c>
      <c r="D35" s="3">
        <v>7.9109999999999996</v>
      </c>
      <c r="E35" s="2">
        <v>57.652999999999999</v>
      </c>
      <c r="F35" s="27">
        <v>123</v>
      </c>
      <c r="G35" s="3">
        <v>7.9119999999999999</v>
      </c>
      <c r="H35" s="1"/>
      <c r="I35" s="38" t="s">
        <v>45</v>
      </c>
      <c r="J35" s="2">
        <v>33.344999999999999</v>
      </c>
      <c r="K35" s="27">
        <v>123</v>
      </c>
      <c r="L35" s="3">
        <v>7.91</v>
      </c>
      <c r="M35" s="2">
        <v>39.497</v>
      </c>
      <c r="N35" s="27">
        <v>123</v>
      </c>
      <c r="O35" s="3">
        <v>7.91</v>
      </c>
      <c r="P35" s="27"/>
      <c r="Q35" s="38">
        <v>34</v>
      </c>
      <c r="R35" s="2">
        <v>175.24</v>
      </c>
      <c r="S35" s="27">
        <v>123</v>
      </c>
      <c r="T35" s="3">
        <v>7.9109999999999996</v>
      </c>
      <c r="U35" s="45"/>
      <c r="Y35">
        <v>26</v>
      </c>
      <c r="Z35">
        <v>176.339</v>
      </c>
      <c r="AA35">
        <v>122.5</v>
      </c>
      <c r="AB35">
        <v>8.1850000000000005</v>
      </c>
    </row>
    <row r="36" spans="1:28" x14ac:dyDescent="0.2">
      <c r="A36" s="40" t="s">
        <v>46</v>
      </c>
      <c r="B36" s="5">
        <v>56.628999999999998</v>
      </c>
      <c r="C36" s="29">
        <v>123.6</v>
      </c>
      <c r="D36" s="6">
        <v>8.1199999999999992</v>
      </c>
      <c r="E36" s="5">
        <v>62.548999999999999</v>
      </c>
      <c r="F36" s="29">
        <v>123.6</v>
      </c>
      <c r="G36" s="6">
        <v>8.1189999999999998</v>
      </c>
      <c r="H36" s="4"/>
      <c r="I36" s="40" t="s">
        <v>46</v>
      </c>
      <c r="J36" s="5">
        <v>32.799999999999997</v>
      </c>
      <c r="K36" s="29">
        <v>123.6</v>
      </c>
      <c r="L36" s="6">
        <v>8.1199999999999992</v>
      </c>
      <c r="M36" s="5">
        <v>69.588999999999999</v>
      </c>
      <c r="N36" s="29">
        <v>123.6</v>
      </c>
      <c r="O36" s="6">
        <v>8.1199999999999992</v>
      </c>
      <c r="P36" s="29"/>
      <c r="Q36" s="40">
        <v>35</v>
      </c>
      <c r="R36" s="5">
        <v>174.80500000000001</v>
      </c>
      <c r="S36" s="29">
        <v>123.6</v>
      </c>
      <c r="T36" s="6">
        <v>8.125</v>
      </c>
      <c r="U36" s="45"/>
      <c r="Y36">
        <v>27</v>
      </c>
      <c r="Z36">
        <v>175.69499999999999</v>
      </c>
      <c r="AA36">
        <v>123.3</v>
      </c>
      <c r="AB36">
        <v>8.5129999999999999</v>
      </c>
    </row>
    <row r="37" spans="1:28" x14ac:dyDescent="0.2">
      <c r="A37" s="39" t="s">
        <v>47</v>
      </c>
      <c r="B37" s="32">
        <v>53.804000000000002</v>
      </c>
      <c r="C37" s="34">
        <v>124</v>
      </c>
      <c r="D37" s="33">
        <v>8.1340000000000003</v>
      </c>
      <c r="E37" s="32">
        <v>56.220999999999997</v>
      </c>
      <c r="F37" s="34">
        <v>124</v>
      </c>
      <c r="G37" s="33">
        <v>8.1329999999999991</v>
      </c>
      <c r="H37" s="28"/>
      <c r="I37" s="39" t="s">
        <v>47</v>
      </c>
      <c r="J37" s="32">
        <v>30.262</v>
      </c>
      <c r="K37" s="34">
        <v>124</v>
      </c>
      <c r="L37" s="33">
        <v>8.1319999999999997</v>
      </c>
      <c r="M37" s="32">
        <v>30.422000000000001</v>
      </c>
      <c r="N37" s="34">
        <v>124</v>
      </c>
      <c r="O37" s="33">
        <v>8.1359999999999992</v>
      </c>
      <c r="P37" s="34"/>
      <c r="Q37" s="39">
        <v>36</v>
      </c>
      <c r="R37" s="32">
        <v>174.81700000000001</v>
      </c>
      <c r="S37" s="34">
        <v>124</v>
      </c>
      <c r="T37" s="33">
        <v>8.1300000000000008</v>
      </c>
      <c r="U37" s="45"/>
      <c r="Y37">
        <v>28</v>
      </c>
      <c r="Z37">
        <v>176.292</v>
      </c>
      <c r="AA37">
        <v>123.3</v>
      </c>
      <c r="AB37">
        <v>8.4309999999999992</v>
      </c>
    </row>
    <row r="38" spans="1:28" x14ac:dyDescent="0.2">
      <c r="A38" s="38" t="s">
        <v>48</v>
      </c>
      <c r="B38" s="2">
        <v>54.308999999999997</v>
      </c>
      <c r="C38" s="27">
        <v>125.6</v>
      </c>
      <c r="D38" s="3">
        <v>8.3729999999999993</v>
      </c>
      <c r="E38" s="2">
        <v>60.753999999999998</v>
      </c>
      <c r="F38" s="27">
        <v>125.6</v>
      </c>
      <c r="G38" s="3">
        <v>8.3719999999999999</v>
      </c>
      <c r="H38" s="1"/>
      <c r="I38" s="38" t="s">
        <v>48</v>
      </c>
      <c r="J38" s="2">
        <v>41.345999999999997</v>
      </c>
      <c r="K38" s="27">
        <v>125.6</v>
      </c>
      <c r="L38" s="3">
        <v>8.3729999999999993</v>
      </c>
      <c r="M38" s="2">
        <v>38.920999999999999</v>
      </c>
      <c r="N38" s="27">
        <v>125.6</v>
      </c>
      <c r="O38" s="3">
        <v>8.3710000000000004</v>
      </c>
      <c r="P38" s="27"/>
      <c r="Q38" s="38">
        <v>37</v>
      </c>
      <c r="R38" s="2">
        <v>175.64500000000001</v>
      </c>
      <c r="S38" s="27">
        <v>125.7</v>
      </c>
      <c r="T38" s="3">
        <v>8.375</v>
      </c>
      <c r="U38" s="45"/>
      <c r="Y38">
        <v>29</v>
      </c>
      <c r="Z38">
        <v>177.29300000000001</v>
      </c>
      <c r="AA38">
        <v>123.3</v>
      </c>
      <c r="AB38">
        <v>8.3729999999999993</v>
      </c>
    </row>
    <row r="39" spans="1:28" x14ac:dyDescent="0.2">
      <c r="A39" s="40" t="s">
        <v>49</v>
      </c>
      <c r="B39" s="5">
        <v>52.944000000000003</v>
      </c>
      <c r="C39" s="29">
        <v>125.7</v>
      </c>
      <c r="D39" s="6">
        <v>8.2029999999999994</v>
      </c>
      <c r="E39" s="5">
        <v>56.073</v>
      </c>
      <c r="F39" s="29">
        <v>125.7</v>
      </c>
      <c r="G39" s="6">
        <v>8.202</v>
      </c>
      <c r="H39" s="4"/>
      <c r="I39" s="40" t="s">
        <v>49</v>
      </c>
      <c r="J39" s="5"/>
      <c r="K39" s="29"/>
      <c r="L39" s="6"/>
      <c r="M39" s="5"/>
      <c r="N39" s="29"/>
      <c r="O39" s="6"/>
      <c r="P39" s="29"/>
      <c r="Q39" s="40">
        <v>38</v>
      </c>
      <c r="R39" s="5">
        <v>175.167</v>
      </c>
      <c r="S39" s="29">
        <v>125.7</v>
      </c>
      <c r="T39" s="6">
        <v>8.2029999999999994</v>
      </c>
      <c r="U39" s="45"/>
      <c r="Y39">
        <v>30</v>
      </c>
      <c r="Z39">
        <v>176.512</v>
      </c>
      <c r="AA39">
        <v>123.6</v>
      </c>
      <c r="AB39">
        <v>8.3420000000000005</v>
      </c>
    </row>
    <row r="40" spans="1:28" x14ac:dyDescent="0.2">
      <c r="A40" s="38" t="s">
        <v>50</v>
      </c>
      <c r="B40" s="2">
        <v>62.249000000000002</v>
      </c>
      <c r="C40" s="27">
        <v>126.1</v>
      </c>
      <c r="D40" s="3">
        <v>8.2379999999999995</v>
      </c>
      <c r="E40" s="2">
        <v>61.996000000000002</v>
      </c>
      <c r="F40" s="27">
        <v>126.1</v>
      </c>
      <c r="G40" s="3">
        <v>8.2390000000000008</v>
      </c>
      <c r="H40" s="1"/>
      <c r="I40" s="38" t="s">
        <v>50</v>
      </c>
      <c r="J40" s="2">
        <v>32.691000000000003</v>
      </c>
      <c r="K40" s="27">
        <v>126.1</v>
      </c>
      <c r="L40" s="3">
        <v>8.2390000000000008</v>
      </c>
      <c r="M40" s="2">
        <v>33.426000000000002</v>
      </c>
      <c r="N40" s="27">
        <v>126.1</v>
      </c>
      <c r="O40" s="3">
        <v>8.2409999999999997</v>
      </c>
      <c r="P40" s="27"/>
      <c r="Q40" s="38">
        <v>39</v>
      </c>
      <c r="R40" s="2">
        <v>175.18700000000001</v>
      </c>
      <c r="S40" s="27">
        <v>126</v>
      </c>
      <c r="T40" s="3">
        <v>8.2449999999999992</v>
      </c>
      <c r="U40" s="45"/>
      <c r="Y40">
        <v>31</v>
      </c>
      <c r="Z40">
        <v>174.64400000000001</v>
      </c>
      <c r="AA40">
        <v>124.1</v>
      </c>
      <c r="AB40">
        <v>8.3550000000000004</v>
      </c>
    </row>
    <row r="41" spans="1:28" x14ac:dyDescent="0.2">
      <c r="A41" s="38" t="s">
        <v>51</v>
      </c>
      <c r="B41" s="2">
        <v>60.738</v>
      </c>
      <c r="C41" s="27">
        <v>126.4</v>
      </c>
      <c r="D41" s="3">
        <v>8.2750000000000004</v>
      </c>
      <c r="E41" s="2">
        <v>62.311</v>
      </c>
      <c r="F41" s="27">
        <v>126.4</v>
      </c>
      <c r="G41" s="3">
        <v>8.2750000000000004</v>
      </c>
      <c r="H41" s="1"/>
      <c r="I41" s="38" t="s">
        <v>51</v>
      </c>
      <c r="J41" s="2">
        <v>38.856000000000002</v>
      </c>
      <c r="K41" s="27">
        <v>126.4</v>
      </c>
      <c r="L41" s="3">
        <v>8.2739999999999991</v>
      </c>
      <c r="M41" s="2">
        <v>32.834000000000003</v>
      </c>
      <c r="N41" s="27">
        <v>126.4</v>
      </c>
      <c r="O41" s="3">
        <v>8.2759999999999998</v>
      </c>
      <c r="P41" s="27"/>
      <c r="Q41" s="38">
        <v>40</v>
      </c>
      <c r="R41" s="2">
        <v>175.81899999999999</v>
      </c>
      <c r="S41" s="27">
        <v>126.5</v>
      </c>
      <c r="T41" s="3">
        <v>8.2750000000000004</v>
      </c>
      <c r="U41" s="45"/>
      <c r="Y41">
        <v>32</v>
      </c>
      <c r="Z41">
        <v>177.19399999999999</v>
      </c>
      <c r="AA41">
        <v>123</v>
      </c>
      <c r="AB41">
        <v>8.0839999999999996</v>
      </c>
    </row>
    <row r="42" spans="1:28" x14ac:dyDescent="0.2">
      <c r="A42" s="38" t="s">
        <v>52</v>
      </c>
      <c r="B42" s="2">
        <v>55.034999999999997</v>
      </c>
      <c r="C42" s="27">
        <v>127.328</v>
      </c>
      <c r="D42" s="3">
        <v>8.2650000000000006</v>
      </c>
      <c r="E42" s="2">
        <v>61.073</v>
      </c>
      <c r="F42" s="27">
        <v>127.3</v>
      </c>
      <c r="G42" s="3">
        <v>8.2639999999999993</v>
      </c>
      <c r="H42" s="1"/>
      <c r="I42" s="38" t="s">
        <v>52</v>
      </c>
      <c r="J42" s="2">
        <v>42.481999999999999</v>
      </c>
      <c r="K42" s="27">
        <v>127.3</v>
      </c>
      <c r="L42" s="3">
        <v>8.27</v>
      </c>
      <c r="M42" s="2">
        <v>38.393000000000001</v>
      </c>
      <c r="N42" s="27">
        <v>127.3</v>
      </c>
      <c r="O42" s="3">
        <v>8.2620000000000005</v>
      </c>
      <c r="P42" s="27"/>
      <c r="Q42" s="38">
        <v>41</v>
      </c>
      <c r="R42" s="2">
        <v>176.124</v>
      </c>
      <c r="S42" s="27">
        <v>127.4</v>
      </c>
      <c r="T42" s="3">
        <v>8.2690000000000001</v>
      </c>
      <c r="U42" s="45"/>
      <c r="Y42">
        <v>33</v>
      </c>
      <c r="Z42">
        <v>176.268</v>
      </c>
      <c r="AA42">
        <v>123.2</v>
      </c>
      <c r="AB42">
        <v>7.9930000000000003</v>
      </c>
    </row>
    <row r="43" spans="1:28" ht="17" thickBot="1" x14ac:dyDescent="0.25">
      <c r="A43" s="42" t="s">
        <v>53</v>
      </c>
      <c r="B43" s="11">
        <v>57.276000000000003</v>
      </c>
      <c r="C43" s="12">
        <v>127.785</v>
      </c>
      <c r="D43" s="13">
        <v>7.8959999999999999</v>
      </c>
      <c r="E43" s="11">
        <v>58.633000000000003</v>
      </c>
      <c r="F43" s="12">
        <v>127.8</v>
      </c>
      <c r="G43" s="13">
        <v>7.8940000000000001</v>
      </c>
      <c r="H43" s="4"/>
      <c r="I43" s="42" t="s">
        <v>53</v>
      </c>
      <c r="J43" s="11">
        <v>33.718000000000004</v>
      </c>
      <c r="K43" s="12">
        <v>127.8</v>
      </c>
      <c r="L43" s="13">
        <v>7.8949999999999996</v>
      </c>
      <c r="M43" s="11">
        <v>64</v>
      </c>
      <c r="N43" s="12">
        <v>127.8</v>
      </c>
      <c r="O43" s="13">
        <v>7.8920000000000003</v>
      </c>
      <c r="P43" s="29"/>
      <c r="Q43" s="42">
        <v>42</v>
      </c>
      <c r="R43" s="11">
        <v>173.68</v>
      </c>
      <c r="S43" s="12">
        <v>127.8</v>
      </c>
      <c r="T43" s="13">
        <v>7.8959999999999999</v>
      </c>
      <c r="U43" s="45"/>
      <c r="Y43">
        <v>34</v>
      </c>
      <c r="Z43">
        <v>175.24</v>
      </c>
      <c r="AA43">
        <v>123</v>
      </c>
      <c r="AB43">
        <v>7.9109999999999996</v>
      </c>
    </row>
    <row r="44" spans="1:28" x14ac:dyDescent="0.2">
      <c r="Y44">
        <v>35</v>
      </c>
      <c r="Z44">
        <v>174.80500000000001</v>
      </c>
      <c r="AA44">
        <v>123.6</v>
      </c>
      <c r="AB44">
        <v>8.125</v>
      </c>
    </row>
    <row r="45" spans="1:28" x14ac:dyDescent="0.2">
      <c r="Y45">
        <v>36</v>
      </c>
      <c r="Z45">
        <v>174.81700000000001</v>
      </c>
      <c r="AA45">
        <v>124</v>
      </c>
      <c r="AB45">
        <v>8.1300000000000008</v>
      </c>
    </row>
    <row r="46" spans="1:28" x14ac:dyDescent="0.2">
      <c r="Y46">
        <v>37</v>
      </c>
      <c r="Z46">
        <v>175.64500000000001</v>
      </c>
      <c r="AA46">
        <v>125.7</v>
      </c>
      <c r="AB46">
        <v>8.375</v>
      </c>
    </row>
    <row r="47" spans="1:28" x14ac:dyDescent="0.2">
      <c r="Y47">
        <v>38</v>
      </c>
      <c r="Z47">
        <v>175.167</v>
      </c>
      <c r="AA47">
        <v>125.7</v>
      </c>
      <c r="AB47">
        <v>8.2029999999999994</v>
      </c>
    </row>
    <row r="48" spans="1:28" x14ac:dyDescent="0.2">
      <c r="Y48">
        <v>39</v>
      </c>
      <c r="Z48">
        <v>175.18700000000001</v>
      </c>
      <c r="AA48">
        <v>126</v>
      </c>
      <c r="AB48">
        <v>8.2449999999999992</v>
      </c>
    </row>
    <row r="49" spans="25:28" x14ac:dyDescent="0.2">
      <c r="Y49">
        <v>40</v>
      </c>
      <c r="Z49">
        <v>175.81899999999999</v>
      </c>
      <c r="AA49">
        <v>126.5</v>
      </c>
      <c r="AB49">
        <v>8.2750000000000004</v>
      </c>
    </row>
    <row r="50" spans="25:28" x14ac:dyDescent="0.2">
      <c r="Y50">
        <v>41</v>
      </c>
      <c r="Z50">
        <v>176.124</v>
      </c>
      <c r="AA50">
        <v>127.4</v>
      </c>
      <c r="AB50">
        <v>8.2690000000000001</v>
      </c>
    </row>
    <row r="51" spans="25:28" x14ac:dyDescent="0.2">
      <c r="Y51">
        <v>42</v>
      </c>
      <c r="Z51">
        <v>173.68</v>
      </c>
      <c r="AA51">
        <v>127.8</v>
      </c>
      <c r="AB51">
        <v>7.8959999999999999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D1DC4-4B32-5743-9F25-263487EDB397}">
  <dimension ref="A1:V55"/>
  <sheetViews>
    <sheetView zoomScale="90" zoomScaleNormal="90" workbookViewId="0">
      <selection activeCell="C10" sqref="C10"/>
    </sheetView>
  </sheetViews>
  <sheetFormatPr baseColWidth="10" defaultRowHeight="16" x14ac:dyDescent="0.2"/>
  <cols>
    <col min="9" max="16" width="10.83203125" style="18"/>
  </cols>
  <sheetData>
    <row r="1" spans="1:22" x14ac:dyDescent="0.2">
      <c r="A1" t="s">
        <v>54</v>
      </c>
      <c r="B1" s="18" t="s">
        <v>55</v>
      </c>
      <c r="C1" s="18" t="s">
        <v>56</v>
      </c>
      <c r="D1" s="18" t="s">
        <v>57</v>
      </c>
      <c r="E1" s="18" t="s">
        <v>58</v>
      </c>
      <c r="F1" s="18" t="s">
        <v>59</v>
      </c>
      <c r="G1" s="18" t="s">
        <v>60</v>
      </c>
      <c r="I1" s="18" t="s">
        <v>61</v>
      </c>
      <c r="J1" s="18" t="s">
        <v>1</v>
      </c>
      <c r="K1" s="18" t="s">
        <v>62</v>
      </c>
      <c r="M1" s="26" t="s">
        <v>7</v>
      </c>
      <c r="N1" s="26" t="s">
        <v>63</v>
      </c>
      <c r="O1" s="26"/>
      <c r="P1" s="24" t="s">
        <v>112</v>
      </c>
      <c r="Q1" s="18" t="s">
        <v>110</v>
      </c>
      <c r="V1" s="1" t="s">
        <v>10</v>
      </c>
    </row>
    <row r="2" spans="1:22" x14ac:dyDescent="0.2">
      <c r="A2" s="14" t="s">
        <v>64</v>
      </c>
      <c r="B2" s="23">
        <v>45.295000000000002</v>
      </c>
      <c r="C2" s="23" t="s">
        <v>65</v>
      </c>
      <c r="D2" s="23">
        <v>173.517</v>
      </c>
      <c r="E2" s="23">
        <v>110.01</v>
      </c>
      <c r="F2" s="23">
        <v>8.5120000000000005</v>
      </c>
      <c r="G2" s="23">
        <v>3.9329999999999998</v>
      </c>
      <c r="H2" s="14"/>
      <c r="I2" s="20" t="s">
        <v>87</v>
      </c>
      <c r="J2" s="21"/>
      <c r="K2" s="21"/>
      <c r="L2" s="21"/>
      <c r="M2" s="44"/>
      <c r="N2" s="44"/>
      <c r="O2" s="44"/>
      <c r="P2" s="44"/>
      <c r="V2" s="4" t="s">
        <v>12</v>
      </c>
    </row>
    <row r="3" spans="1:22" x14ac:dyDescent="0.2">
      <c r="A3" t="s">
        <v>66</v>
      </c>
      <c r="B3" s="18">
        <v>56.19</v>
      </c>
      <c r="C3" s="18">
        <v>30.529</v>
      </c>
      <c r="D3" s="18">
        <v>175.37799999999999</v>
      </c>
      <c r="E3" s="18">
        <v>118.813</v>
      </c>
      <c r="F3" s="18">
        <v>8.08</v>
      </c>
      <c r="G3" s="18">
        <v>4.6669999999999998</v>
      </c>
      <c r="H3" s="18"/>
      <c r="I3" s="19">
        <v>25</v>
      </c>
      <c r="J3" s="24">
        <v>56.1</v>
      </c>
      <c r="K3" s="26">
        <v>45.491</v>
      </c>
      <c r="L3" s="24"/>
      <c r="M3" s="26">
        <v>41.345999999999997</v>
      </c>
      <c r="N3" s="26">
        <v>41.35</v>
      </c>
      <c r="O3" s="26"/>
      <c r="P3" s="24">
        <v>175.08099999999999</v>
      </c>
      <c r="Q3" s="14" t="s">
        <v>94</v>
      </c>
      <c r="R3" s="14"/>
      <c r="V3" s="7" t="s">
        <v>14</v>
      </c>
    </row>
    <row r="4" spans="1:22" x14ac:dyDescent="0.2">
      <c r="A4" t="s">
        <v>68</v>
      </c>
      <c r="B4" s="18">
        <v>55.536999999999999</v>
      </c>
      <c r="C4" s="18">
        <v>32.515999999999998</v>
      </c>
      <c r="D4" s="18">
        <v>176.40100000000001</v>
      </c>
      <c r="E4" s="18">
        <v>122.095</v>
      </c>
      <c r="F4" s="18">
        <v>8.4469999999999992</v>
      </c>
      <c r="G4" s="18">
        <v>4.5940000000000003</v>
      </c>
      <c r="H4" s="18"/>
      <c r="I4" s="20" t="s">
        <v>91</v>
      </c>
      <c r="J4" s="21"/>
      <c r="K4" s="21"/>
      <c r="L4" s="21"/>
      <c r="M4" s="44"/>
      <c r="N4" s="44"/>
      <c r="O4" s="44"/>
      <c r="P4" s="44"/>
      <c r="Q4" s="14"/>
      <c r="R4" s="14"/>
      <c r="V4" s="14"/>
    </row>
    <row r="5" spans="1:22" x14ac:dyDescent="0.2">
      <c r="A5" t="s">
        <v>69</v>
      </c>
      <c r="B5" s="18">
        <v>62.174999999999997</v>
      </c>
      <c r="C5" s="18">
        <v>69.856999999999999</v>
      </c>
      <c r="D5" s="18">
        <v>174.548</v>
      </c>
      <c r="E5" s="18">
        <v>116.304</v>
      </c>
      <c r="F5" s="18">
        <v>8.2289999999999992</v>
      </c>
      <c r="G5" s="18">
        <v>4.4000000000000004</v>
      </c>
      <c r="H5" s="18"/>
      <c r="I5" s="31">
        <v>5</v>
      </c>
      <c r="J5" s="24">
        <v>61.948</v>
      </c>
      <c r="K5" s="26">
        <v>55.543999999999997</v>
      </c>
      <c r="L5" s="24"/>
      <c r="M5" s="24"/>
      <c r="N5" s="26">
        <v>44.665999999999997</v>
      </c>
      <c r="O5" s="26"/>
      <c r="P5" s="24">
        <v>176.249</v>
      </c>
      <c r="Q5" s="14" t="s">
        <v>105</v>
      </c>
      <c r="R5" s="14"/>
      <c r="V5" s="14"/>
    </row>
    <row r="6" spans="1:22" ht="17" thickBot="1" x14ac:dyDescent="0.25">
      <c r="A6" t="s">
        <v>70</v>
      </c>
      <c r="B6" s="18">
        <v>58.344999999999999</v>
      </c>
      <c r="C6" s="18">
        <v>64.022000000000006</v>
      </c>
      <c r="D6" s="18">
        <v>174.489</v>
      </c>
      <c r="E6" s="18">
        <v>118.47</v>
      </c>
      <c r="F6" s="18">
        <v>8.4009999999999998</v>
      </c>
      <c r="G6" s="18">
        <v>4.4489999999999998</v>
      </c>
      <c r="H6" s="18"/>
      <c r="I6" s="20" t="s">
        <v>91</v>
      </c>
      <c r="J6" s="21"/>
      <c r="K6" s="21"/>
      <c r="L6" s="21"/>
      <c r="M6" s="44"/>
      <c r="N6" s="44"/>
      <c r="O6" s="44"/>
      <c r="P6" s="44"/>
      <c r="Q6" s="14"/>
      <c r="V6" s="14"/>
    </row>
    <row r="7" spans="1:22" ht="17" thickBot="1" x14ac:dyDescent="0.25">
      <c r="A7" s="55" t="s">
        <v>71</v>
      </c>
      <c r="B7" s="48">
        <v>56.558</v>
      </c>
      <c r="C7" s="48">
        <v>32.996000000000002</v>
      </c>
      <c r="D7" s="48">
        <v>176.386</v>
      </c>
      <c r="E7" s="48">
        <v>123.37</v>
      </c>
      <c r="F7" s="48">
        <v>8.4149999999999991</v>
      </c>
      <c r="G7" s="48">
        <v>4.2930000000000001</v>
      </c>
      <c r="H7" s="48"/>
      <c r="I7" s="53">
        <v>31</v>
      </c>
      <c r="J7" s="47">
        <v>56.645000000000003</v>
      </c>
      <c r="K7" s="47">
        <v>58.392000000000003</v>
      </c>
      <c r="L7" s="47"/>
      <c r="M7" s="47" t="s">
        <v>67</v>
      </c>
      <c r="N7" s="47" t="s">
        <v>67</v>
      </c>
      <c r="O7" s="47"/>
      <c r="P7" s="54">
        <v>174.64400000000001</v>
      </c>
      <c r="Q7" s="14" t="s">
        <v>120</v>
      </c>
    </row>
    <row r="8" spans="1:22" x14ac:dyDescent="0.2">
      <c r="A8" t="s">
        <v>66</v>
      </c>
      <c r="B8" s="18">
        <v>56.085000000000001</v>
      </c>
      <c r="C8" s="18">
        <v>30.577999999999999</v>
      </c>
      <c r="D8" s="18">
        <v>174.876</v>
      </c>
      <c r="E8" s="18">
        <v>120.57</v>
      </c>
      <c r="F8" s="18">
        <v>8.1880000000000006</v>
      </c>
      <c r="G8" s="18">
        <v>4.6070000000000002</v>
      </c>
      <c r="H8" s="18"/>
      <c r="I8" s="22">
        <v>13</v>
      </c>
      <c r="J8" s="24">
        <v>56.116</v>
      </c>
      <c r="K8" s="26">
        <v>56.734000000000002</v>
      </c>
      <c r="L8" s="26"/>
      <c r="M8" s="24">
        <v>30.231000000000002</v>
      </c>
      <c r="N8" s="26" t="s">
        <v>67</v>
      </c>
      <c r="O8" s="26"/>
      <c r="P8" s="24">
        <v>176.386</v>
      </c>
      <c r="Q8" s="14"/>
    </row>
    <row r="9" spans="1:22" ht="17" thickBot="1" x14ac:dyDescent="0.25">
      <c r="A9" t="s">
        <v>72</v>
      </c>
      <c r="B9" s="18">
        <v>52.636000000000003</v>
      </c>
      <c r="C9" s="18">
        <v>19.163</v>
      </c>
      <c r="D9" s="18">
        <v>177.47499999999999</v>
      </c>
      <c r="E9" s="18">
        <v>125.705</v>
      </c>
      <c r="F9" s="18">
        <v>8.3190000000000008</v>
      </c>
      <c r="G9" s="18">
        <v>4.2869999999999999</v>
      </c>
      <c r="H9" s="18"/>
      <c r="I9" s="22">
        <v>38</v>
      </c>
      <c r="J9" s="24">
        <v>52.944000000000003</v>
      </c>
      <c r="K9" s="26">
        <v>56.073</v>
      </c>
      <c r="L9" s="23"/>
      <c r="M9" s="24" t="s">
        <v>67</v>
      </c>
      <c r="N9" s="24" t="s">
        <v>67</v>
      </c>
      <c r="O9" s="24"/>
      <c r="P9" s="24">
        <v>175.167</v>
      </c>
      <c r="Q9" s="14" t="s">
        <v>107</v>
      </c>
    </row>
    <row r="10" spans="1:22" ht="17" thickBot="1" x14ac:dyDescent="0.25">
      <c r="A10" s="55" t="s">
        <v>66</v>
      </c>
      <c r="B10" s="48">
        <v>56.26</v>
      </c>
      <c r="C10" s="48">
        <v>30.715</v>
      </c>
      <c r="D10" s="48">
        <v>174.78200000000001</v>
      </c>
      <c r="E10" s="48">
        <v>118.55200000000001</v>
      </c>
      <c r="F10" s="48">
        <v>8.34</v>
      </c>
      <c r="G10" s="48">
        <v>4.6159999999999997</v>
      </c>
      <c r="H10" s="48"/>
      <c r="I10" s="56" t="s">
        <v>91</v>
      </c>
      <c r="J10" s="57"/>
      <c r="K10" s="57"/>
      <c r="L10" s="57"/>
      <c r="M10" s="57"/>
      <c r="N10" s="57"/>
      <c r="O10" s="57"/>
      <c r="P10" s="58"/>
      <c r="Q10" s="14"/>
    </row>
    <row r="11" spans="1:22" x14ac:dyDescent="0.2">
      <c r="A11" t="s">
        <v>73</v>
      </c>
      <c r="B11" s="18">
        <v>54.286000000000001</v>
      </c>
      <c r="C11" s="18">
        <v>41.185000000000002</v>
      </c>
      <c r="D11" s="18">
        <v>176.161</v>
      </c>
      <c r="E11" s="18">
        <v>121.745</v>
      </c>
      <c r="F11" s="18">
        <v>8.2550000000000008</v>
      </c>
      <c r="G11" s="18">
        <v>4.6360000000000001</v>
      </c>
      <c r="H11" s="18"/>
      <c r="I11" s="20" t="s">
        <v>91</v>
      </c>
      <c r="J11" s="21"/>
      <c r="K11" s="21"/>
      <c r="L11" s="21"/>
      <c r="M11" s="44"/>
      <c r="N11" s="44"/>
      <c r="O11" s="44"/>
      <c r="P11" s="44"/>
      <c r="Q11" s="14"/>
    </row>
    <row r="12" spans="1:22" x14ac:dyDescent="0.2">
      <c r="A12" t="s">
        <v>74</v>
      </c>
      <c r="B12" s="18">
        <v>62.654000000000003</v>
      </c>
      <c r="C12" s="18">
        <v>32.658999999999999</v>
      </c>
      <c r="D12" s="18">
        <v>176.24100000000001</v>
      </c>
      <c r="E12" s="18">
        <v>121.30800000000001</v>
      </c>
      <c r="F12" s="18">
        <v>8.2189999999999994</v>
      </c>
      <c r="G12" s="18">
        <v>4.1120000000000001</v>
      </c>
      <c r="H12" s="18"/>
      <c r="I12" s="35">
        <v>15</v>
      </c>
      <c r="J12" s="24">
        <v>62.622999999999998</v>
      </c>
      <c r="K12" s="26">
        <v>54.472999999999999</v>
      </c>
      <c r="L12" s="24"/>
      <c r="M12" s="26">
        <v>32.597000000000001</v>
      </c>
      <c r="N12" s="26">
        <v>41.271999999999998</v>
      </c>
      <c r="O12" s="26"/>
      <c r="P12" s="24">
        <v>176.40600000000001</v>
      </c>
      <c r="Q12" s="14" t="s">
        <v>108</v>
      </c>
    </row>
    <row r="13" spans="1:22" x14ac:dyDescent="0.2">
      <c r="A13" t="s">
        <v>75</v>
      </c>
      <c r="B13" s="18">
        <v>58.527000000000001</v>
      </c>
      <c r="C13" s="18">
        <v>29.556999999999999</v>
      </c>
      <c r="D13" s="18">
        <v>174.62899999999999</v>
      </c>
      <c r="E13" s="18">
        <v>122.932</v>
      </c>
      <c r="F13" s="18">
        <v>8.4909999999999997</v>
      </c>
      <c r="G13" s="18">
        <v>4.5439999999999996</v>
      </c>
      <c r="H13" s="18"/>
      <c r="I13" s="22">
        <v>28</v>
      </c>
      <c r="J13" s="30">
        <v>58.963999999999999</v>
      </c>
      <c r="K13" s="26">
        <v>62.598999999999997</v>
      </c>
      <c r="L13" s="24"/>
      <c r="M13" s="26">
        <v>27.864999999999998</v>
      </c>
      <c r="N13" s="26">
        <v>32.694000000000003</v>
      </c>
      <c r="O13" s="26"/>
      <c r="P13" s="24">
        <v>176.292</v>
      </c>
      <c r="Q13" s="14"/>
    </row>
    <row r="14" spans="1:22" x14ac:dyDescent="0.2">
      <c r="A14" t="s">
        <v>75</v>
      </c>
      <c r="B14" s="18">
        <v>58.627000000000002</v>
      </c>
      <c r="C14" s="18">
        <v>29.478000000000002</v>
      </c>
      <c r="D14" s="18">
        <v>174.82499999999999</v>
      </c>
      <c r="E14" s="18">
        <v>122.952</v>
      </c>
      <c r="F14" s="18">
        <v>8.6319999999999997</v>
      </c>
      <c r="G14" s="18">
        <v>4.62</v>
      </c>
      <c r="H14" s="18"/>
      <c r="I14" s="20" t="s">
        <v>91</v>
      </c>
      <c r="J14" s="21"/>
      <c r="K14" s="21"/>
      <c r="L14" s="21"/>
      <c r="M14" s="44"/>
      <c r="N14" s="44"/>
      <c r="O14" s="44"/>
      <c r="P14" s="44"/>
      <c r="Q14" s="14"/>
    </row>
    <row r="15" spans="1:22" x14ac:dyDescent="0.2">
      <c r="A15" t="s">
        <v>69</v>
      </c>
      <c r="B15" s="18">
        <v>62.265999999999998</v>
      </c>
      <c r="C15" s="18">
        <v>70</v>
      </c>
      <c r="D15" s="18">
        <v>174.524</v>
      </c>
      <c r="E15" s="18">
        <v>117.43</v>
      </c>
      <c r="F15" s="18">
        <v>8.2560000000000002</v>
      </c>
      <c r="G15" s="18">
        <v>4.4260000000000002</v>
      </c>
      <c r="H15" s="18"/>
      <c r="I15" s="20" t="s">
        <v>91</v>
      </c>
      <c r="J15" s="21"/>
      <c r="K15" s="21"/>
      <c r="L15" s="21"/>
      <c r="M15" s="44"/>
      <c r="N15" s="44"/>
      <c r="O15" s="44"/>
      <c r="P15" s="44"/>
      <c r="Q15" s="14"/>
    </row>
    <row r="16" spans="1:22" x14ac:dyDescent="0.2">
      <c r="A16" t="s">
        <v>70</v>
      </c>
      <c r="B16" s="18">
        <v>58.439</v>
      </c>
      <c r="C16" s="18">
        <v>64.015000000000001</v>
      </c>
      <c r="D16" s="18">
        <v>174.47</v>
      </c>
      <c r="E16" s="18">
        <v>118.515</v>
      </c>
      <c r="F16" s="18">
        <v>8.3870000000000005</v>
      </c>
      <c r="G16" s="18">
        <v>4.476</v>
      </c>
      <c r="H16" s="18"/>
      <c r="I16" s="20" t="s">
        <v>91</v>
      </c>
      <c r="J16" s="21"/>
      <c r="K16" s="21"/>
      <c r="L16" s="21"/>
      <c r="M16" s="44"/>
      <c r="N16" s="44"/>
      <c r="O16" s="44"/>
      <c r="P16" s="44"/>
      <c r="Q16" s="14"/>
    </row>
    <row r="17" spans="1:17" x14ac:dyDescent="0.2">
      <c r="A17" t="s">
        <v>76</v>
      </c>
      <c r="B17" s="18">
        <v>56.167999999999999</v>
      </c>
      <c r="C17" s="18">
        <v>30.759</v>
      </c>
      <c r="D17" s="18">
        <v>176.20400000000001</v>
      </c>
      <c r="E17" s="18">
        <v>123.41500000000001</v>
      </c>
      <c r="F17" s="18">
        <v>8.4220000000000006</v>
      </c>
      <c r="G17" s="18">
        <v>4.3680000000000003</v>
      </c>
      <c r="H17" s="18"/>
      <c r="I17" s="20" t="s">
        <v>91</v>
      </c>
      <c r="J17" s="21"/>
      <c r="K17" s="21"/>
      <c r="L17" s="21"/>
      <c r="M17" s="44"/>
      <c r="N17" s="44"/>
      <c r="O17" s="44"/>
      <c r="P17" s="44"/>
      <c r="Q17" s="14"/>
    </row>
    <row r="18" spans="1:17" x14ac:dyDescent="0.2">
      <c r="A18" t="s">
        <v>71</v>
      </c>
      <c r="B18" s="18">
        <v>56.668999999999997</v>
      </c>
      <c r="C18" s="18">
        <v>32.863</v>
      </c>
      <c r="D18" s="18">
        <v>176.53899999999999</v>
      </c>
      <c r="E18" s="18">
        <v>123.16200000000001</v>
      </c>
      <c r="F18" s="18">
        <v>8.34</v>
      </c>
      <c r="G18" s="18">
        <v>4.24</v>
      </c>
      <c r="H18" s="18"/>
      <c r="I18" s="22">
        <v>30</v>
      </c>
      <c r="J18" s="24">
        <v>57.162999999999997</v>
      </c>
      <c r="K18" s="26">
        <v>56.408000000000001</v>
      </c>
      <c r="L18" s="24"/>
      <c r="M18" s="26">
        <v>32.908000000000001</v>
      </c>
      <c r="N18" s="26">
        <v>30.702000000000002</v>
      </c>
      <c r="O18" s="26"/>
      <c r="P18" s="24">
        <v>176.512</v>
      </c>
      <c r="Q18" s="14"/>
    </row>
    <row r="19" spans="1:17" x14ac:dyDescent="0.2">
      <c r="A19" t="s">
        <v>77</v>
      </c>
      <c r="B19" s="18">
        <v>56.808999999999997</v>
      </c>
      <c r="C19" s="18">
        <v>30.27</v>
      </c>
      <c r="D19" s="18">
        <v>176.11199999999999</v>
      </c>
      <c r="E19" s="18">
        <v>122.694</v>
      </c>
      <c r="F19" s="18">
        <v>8.5</v>
      </c>
      <c r="G19" s="18">
        <v>4.1970000000000001</v>
      </c>
      <c r="H19" s="18"/>
      <c r="I19" s="22">
        <v>19</v>
      </c>
      <c r="J19" s="24">
        <v>56.741999999999997</v>
      </c>
      <c r="K19" s="26">
        <v>57.021999999999998</v>
      </c>
      <c r="L19" s="24"/>
      <c r="M19" s="26">
        <v>30.106999999999999</v>
      </c>
      <c r="N19" s="26">
        <v>33.036999999999999</v>
      </c>
      <c r="O19" s="26"/>
      <c r="P19" s="24">
        <v>176.63800000000001</v>
      </c>
      <c r="Q19" s="14"/>
    </row>
    <row r="20" spans="1:17" ht="17" thickBot="1" x14ac:dyDescent="0.25">
      <c r="A20" t="s">
        <v>78</v>
      </c>
      <c r="B20" s="18">
        <v>57.752000000000002</v>
      </c>
      <c r="C20" s="18">
        <v>38.734999999999999</v>
      </c>
      <c r="D20" s="18">
        <v>175.48400000000001</v>
      </c>
      <c r="E20" s="18">
        <v>121.533</v>
      </c>
      <c r="F20" s="18">
        <v>8.2430000000000003</v>
      </c>
      <c r="G20" s="18">
        <v>4.6059999999999999</v>
      </c>
      <c r="H20" s="18"/>
      <c r="I20" s="22">
        <v>26</v>
      </c>
      <c r="J20" s="24">
        <v>58.536000000000001</v>
      </c>
      <c r="K20" s="26">
        <v>56.789000000000001</v>
      </c>
      <c r="L20" s="24"/>
      <c r="M20" s="26">
        <v>38.683999999999997</v>
      </c>
      <c r="N20" s="26">
        <v>30.172000000000001</v>
      </c>
      <c r="O20" s="26"/>
      <c r="P20" s="24">
        <v>176.339</v>
      </c>
      <c r="Q20" s="14" t="s">
        <v>104</v>
      </c>
    </row>
    <row r="21" spans="1:17" ht="17" thickBot="1" x14ac:dyDescent="0.25">
      <c r="A21" s="55" t="s">
        <v>76</v>
      </c>
      <c r="B21" s="48">
        <v>55.915999999999997</v>
      </c>
      <c r="C21" s="48">
        <v>30.879000000000001</v>
      </c>
      <c r="D21" s="48">
        <v>175.90299999999999</v>
      </c>
      <c r="E21" s="48">
        <v>123.324</v>
      </c>
      <c r="F21" s="48">
        <v>8.1530000000000005</v>
      </c>
      <c r="G21" s="48">
        <v>4.2919999999999998</v>
      </c>
      <c r="H21" s="48"/>
      <c r="I21" s="56" t="s">
        <v>91</v>
      </c>
      <c r="J21" s="57"/>
      <c r="K21" s="57"/>
      <c r="L21" s="57"/>
      <c r="M21" s="57"/>
      <c r="N21" s="57"/>
      <c r="O21" s="57"/>
      <c r="P21" s="58"/>
      <c r="Q21" s="14"/>
    </row>
    <row r="22" spans="1:17" x14ac:dyDescent="0.2">
      <c r="A22" t="s">
        <v>77</v>
      </c>
      <c r="B22" s="18">
        <v>56.875</v>
      </c>
      <c r="C22" s="18">
        <v>30.234000000000002</v>
      </c>
      <c r="D22" s="18">
        <v>176.57599999999999</v>
      </c>
      <c r="E22" s="18">
        <v>122.812</v>
      </c>
      <c r="F22" s="18">
        <v>8.4580000000000002</v>
      </c>
      <c r="G22" s="18">
        <v>4.2160000000000002</v>
      </c>
      <c r="H22" s="18"/>
      <c r="I22" s="22">
        <v>23</v>
      </c>
      <c r="J22" s="30">
        <v>57.076999999999998</v>
      </c>
      <c r="K22" s="26">
        <v>56.341000000000001</v>
      </c>
      <c r="L22" s="24"/>
      <c r="M22" s="26">
        <v>29.905000000000001</v>
      </c>
      <c r="N22" s="26">
        <v>30.966000000000001</v>
      </c>
      <c r="O22" s="26"/>
      <c r="P22" s="24">
        <v>176.221</v>
      </c>
      <c r="Q22" s="14" t="s">
        <v>99</v>
      </c>
    </row>
    <row r="23" spans="1:17" x14ac:dyDescent="0.2">
      <c r="A23" t="s">
        <v>79</v>
      </c>
      <c r="B23" s="18">
        <v>56.023000000000003</v>
      </c>
      <c r="C23" s="18">
        <v>29.45</v>
      </c>
      <c r="D23" s="18">
        <v>176.12</v>
      </c>
      <c r="E23" s="18">
        <v>122.151</v>
      </c>
      <c r="F23" s="18">
        <v>8.5760000000000005</v>
      </c>
      <c r="G23" s="18">
        <v>4.4119999999999999</v>
      </c>
      <c r="H23" s="18"/>
      <c r="I23" s="22">
        <v>21</v>
      </c>
      <c r="J23" s="24">
        <v>56.466000000000001</v>
      </c>
      <c r="K23" s="26">
        <v>57.05</v>
      </c>
      <c r="L23" s="24"/>
      <c r="M23" s="26">
        <v>29.265999999999998</v>
      </c>
      <c r="N23" s="26">
        <v>30.033000000000001</v>
      </c>
      <c r="O23" s="26"/>
      <c r="P23" s="24">
        <v>176.78800000000001</v>
      </c>
      <c r="Q23" s="14"/>
    </row>
    <row r="24" spans="1:17" x14ac:dyDescent="0.2">
      <c r="A24" t="s">
        <v>69</v>
      </c>
      <c r="B24" s="18">
        <v>62.006999999999998</v>
      </c>
      <c r="C24" s="18">
        <v>69.668999999999997</v>
      </c>
      <c r="D24" s="18">
        <v>174.64400000000001</v>
      </c>
      <c r="E24" s="18">
        <v>116.131</v>
      </c>
      <c r="F24" s="18">
        <v>8.202</v>
      </c>
      <c r="G24" s="18">
        <v>4.2640000000000002</v>
      </c>
      <c r="H24" s="18"/>
      <c r="I24" s="19">
        <v>4</v>
      </c>
      <c r="J24" s="24">
        <v>62.512</v>
      </c>
      <c r="K24" s="26">
        <v>56.38</v>
      </c>
      <c r="L24" s="24"/>
      <c r="M24" s="26">
        <v>69.444000000000003</v>
      </c>
      <c r="N24" s="26">
        <v>29.114000000000001</v>
      </c>
      <c r="O24" s="26"/>
      <c r="P24" s="24">
        <v>176.54900000000001</v>
      </c>
      <c r="Q24" s="14"/>
    </row>
    <row r="25" spans="1:17" x14ac:dyDescent="0.2">
      <c r="A25" t="s">
        <v>71</v>
      </c>
      <c r="B25" s="18">
        <v>56.715000000000003</v>
      </c>
      <c r="C25" s="18">
        <v>33.009</v>
      </c>
      <c r="D25" s="18">
        <v>176.28100000000001</v>
      </c>
      <c r="E25" s="18">
        <v>124.071</v>
      </c>
      <c r="F25" s="18">
        <v>8.4359999999999999</v>
      </c>
      <c r="G25" s="18">
        <v>4.25</v>
      </c>
      <c r="H25" s="18"/>
      <c r="I25" s="22">
        <v>35</v>
      </c>
      <c r="J25" s="24">
        <v>56.628999999999998</v>
      </c>
      <c r="K25" s="26">
        <v>62.548999999999999</v>
      </c>
      <c r="L25" s="24"/>
      <c r="M25" s="26">
        <v>32.799999999999997</v>
      </c>
      <c r="N25" s="26">
        <v>69.588999999999999</v>
      </c>
      <c r="O25" s="26"/>
      <c r="P25" s="24">
        <v>174.80500000000001</v>
      </c>
      <c r="Q25" s="14" t="s">
        <v>98</v>
      </c>
    </row>
    <row r="26" spans="1:17" x14ac:dyDescent="0.2">
      <c r="A26" t="s">
        <v>80</v>
      </c>
      <c r="B26" s="18">
        <v>57.253999999999998</v>
      </c>
      <c r="C26" s="18">
        <v>29.273</v>
      </c>
      <c r="D26" s="18">
        <v>176.07900000000001</v>
      </c>
      <c r="E26" s="18">
        <v>122.14700000000001</v>
      </c>
      <c r="F26" s="18">
        <v>8.0169999999999995</v>
      </c>
      <c r="G26" s="18">
        <v>4.6710000000000003</v>
      </c>
      <c r="H26" s="18"/>
      <c r="I26" s="22">
        <v>17</v>
      </c>
      <c r="J26" s="24">
        <v>57.231999999999999</v>
      </c>
      <c r="K26" s="26">
        <v>56.89</v>
      </c>
      <c r="L26" s="24"/>
      <c r="M26" s="26">
        <v>29.608000000000001</v>
      </c>
      <c r="N26" s="26">
        <v>32.787999999999997</v>
      </c>
      <c r="O26" s="26"/>
      <c r="P26" s="24">
        <v>176.39500000000001</v>
      </c>
      <c r="Q26" s="14" t="s">
        <v>97</v>
      </c>
    </row>
    <row r="27" spans="1:17" x14ac:dyDescent="0.2">
      <c r="A27" t="s">
        <v>71</v>
      </c>
      <c r="B27" s="18">
        <v>56.41</v>
      </c>
      <c r="C27" s="18">
        <v>33.100999999999999</v>
      </c>
      <c r="D27" s="18">
        <v>175.71700000000001</v>
      </c>
      <c r="E27" s="18">
        <v>123.387</v>
      </c>
      <c r="F27" s="18">
        <v>7.9820000000000002</v>
      </c>
      <c r="G27" s="18">
        <v>4.1529999999999996</v>
      </c>
      <c r="H27" s="18"/>
      <c r="I27" s="19">
        <v>33</v>
      </c>
      <c r="J27" s="24">
        <v>56.503999999999998</v>
      </c>
      <c r="K27" s="26">
        <v>57.244</v>
      </c>
      <c r="L27" s="24"/>
      <c r="M27" s="26">
        <v>33.158000000000001</v>
      </c>
      <c r="N27" s="26">
        <v>29.628</v>
      </c>
      <c r="O27" s="26"/>
      <c r="P27" s="24">
        <v>176.268</v>
      </c>
      <c r="Q27" s="14"/>
    </row>
    <row r="28" spans="1:17" x14ac:dyDescent="0.2">
      <c r="A28" t="s">
        <v>81</v>
      </c>
      <c r="B28" s="18">
        <v>53.481999999999999</v>
      </c>
      <c r="C28" s="18">
        <v>38.445999999999998</v>
      </c>
      <c r="D28" s="18">
        <v>175.036</v>
      </c>
      <c r="E28" s="18">
        <v>119.02500000000001</v>
      </c>
      <c r="F28" s="18">
        <v>8.17</v>
      </c>
      <c r="G28" s="18">
        <v>4.5179999999999998</v>
      </c>
      <c r="H28" s="18"/>
      <c r="I28" s="22">
        <v>11</v>
      </c>
      <c r="J28" s="24">
        <v>53.395000000000003</v>
      </c>
      <c r="K28" s="26">
        <v>56.47</v>
      </c>
      <c r="L28" s="23"/>
      <c r="M28" s="24" t="s">
        <v>67</v>
      </c>
      <c r="N28" s="24" t="s">
        <v>67</v>
      </c>
      <c r="O28" s="24"/>
      <c r="P28" s="24">
        <v>176.095</v>
      </c>
      <c r="Q28" s="14" t="s">
        <v>96</v>
      </c>
    </row>
    <row r="29" spans="1:17" x14ac:dyDescent="0.2">
      <c r="A29" t="s">
        <v>81</v>
      </c>
      <c r="B29" s="18">
        <v>53.884999999999998</v>
      </c>
      <c r="C29" s="18">
        <v>38.662999999999997</v>
      </c>
      <c r="D29" s="18">
        <v>175.709</v>
      </c>
      <c r="E29" s="18">
        <v>118.833</v>
      </c>
      <c r="F29" s="18">
        <v>8.5950000000000006</v>
      </c>
      <c r="G29" s="18">
        <v>4.66</v>
      </c>
      <c r="H29" s="18"/>
      <c r="I29" s="19">
        <v>10</v>
      </c>
      <c r="J29" s="24">
        <v>53.749000000000002</v>
      </c>
      <c r="K29" s="26">
        <v>53.332999999999998</v>
      </c>
      <c r="L29" s="24"/>
      <c r="M29" s="26">
        <v>38.667999999999999</v>
      </c>
      <c r="N29" s="24" t="s">
        <v>67</v>
      </c>
      <c r="O29" s="24"/>
      <c r="P29" s="24">
        <v>175.15199999999999</v>
      </c>
      <c r="Q29" s="14" t="s">
        <v>95</v>
      </c>
    </row>
    <row r="30" spans="1:17" x14ac:dyDescent="0.2">
      <c r="A30" t="s">
        <v>64</v>
      </c>
      <c r="B30" s="18">
        <v>45.38</v>
      </c>
      <c r="C30" s="18" t="s">
        <v>65</v>
      </c>
      <c r="D30" s="18">
        <v>173.494</v>
      </c>
      <c r="E30" s="18">
        <v>110.732</v>
      </c>
      <c r="F30" s="18">
        <v>8.3979999999999997</v>
      </c>
      <c r="G30" s="18">
        <v>3.9809999999999999</v>
      </c>
      <c r="H30" s="18"/>
      <c r="I30" s="25">
        <v>1</v>
      </c>
      <c r="J30" s="24">
        <v>45.634999999999998</v>
      </c>
      <c r="K30" s="26">
        <v>53.628</v>
      </c>
      <c r="L30" s="24"/>
      <c r="M30" s="24" t="s">
        <v>67</v>
      </c>
      <c r="N30" s="26">
        <v>38.704999999999998</v>
      </c>
      <c r="O30" s="26"/>
      <c r="P30" s="24">
        <v>175.762</v>
      </c>
      <c r="Q30" s="14"/>
    </row>
    <row r="31" spans="1:17" x14ac:dyDescent="0.2">
      <c r="A31" t="s">
        <v>82</v>
      </c>
      <c r="B31" s="18">
        <v>55.305999999999997</v>
      </c>
      <c r="C31" s="18">
        <v>42.264000000000003</v>
      </c>
      <c r="D31" s="18">
        <v>177.46799999999999</v>
      </c>
      <c r="E31" s="18">
        <v>121.47199999999999</v>
      </c>
      <c r="F31" s="18">
        <v>8.0410000000000004</v>
      </c>
      <c r="G31" s="18">
        <v>4.3609999999999998</v>
      </c>
      <c r="H31" s="18"/>
      <c r="I31" s="25">
        <v>18</v>
      </c>
      <c r="J31" s="24">
        <v>55.356999999999999</v>
      </c>
      <c r="K31" s="26">
        <v>45.62</v>
      </c>
      <c r="L31" s="24"/>
      <c r="M31" s="26">
        <v>42.497999999999998</v>
      </c>
      <c r="N31" s="26">
        <v>47.078000000000003</v>
      </c>
      <c r="O31" s="26"/>
      <c r="P31" s="24">
        <v>174.042</v>
      </c>
      <c r="Q31" s="14"/>
    </row>
    <row r="32" spans="1:17" x14ac:dyDescent="0.2">
      <c r="A32" t="s">
        <v>83</v>
      </c>
      <c r="B32" s="18">
        <v>60.963000000000001</v>
      </c>
      <c r="C32" s="18">
        <v>38.363999999999997</v>
      </c>
      <c r="D32" s="18">
        <v>176.142</v>
      </c>
      <c r="E32" s="18">
        <v>122.03700000000001</v>
      </c>
      <c r="F32" s="18">
        <v>8.2230000000000008</v>
      </c>
      <c r="G32" s="18">
        <v>4.1609999999999996</v>
      </c>
      <c r="H32" s="18"/>
      <c r="I32" s="25">
        <v>32</v>
      </c>
      <c r="J32" s="24">
        <v>61.093000000000004</v>
      </c>
      <c r="K32" s="26">
        <v>55.375999999999998</v>
      </c>
      <c r="L32" s="24"/>
      <c r="M32" s="26">
        <v>38.295000000000002</v>
      </c>
      <c r="N32" s="26">
        <v>42.44</v>
      </c>
      <c r="O32" s="26"/>
      <c r="P32" s="24">
        <v>177.19399999999999</v>
      </c>
      <c r="Q32" s="14"/>
    </row>
    <row r="33" spans="1:18" x14ac:dyDescent="0.2">
      <c r="A33" t="s">
        <v>82</v>
      </c>
      <c r="B33" s="18">
        <v>54.981999999999999</v>
      </c>
      <c r="C33" s="18">
        <v>42.417000000000002</v>
      </c>
      <c r="D33" s="18">
        <v>177.17099999999999</v>
      </c>
      <c r="E33" s="18">
        <v>127.121</v>
      </c>
      <c r="F33" s="18">
        <v>8.3070000000000004</v>
      </c>
      <c r="G33" s="18">
        <v>4.3730000000000002</v>
      </c>
      <c r="H33" s="18"/>
      <c r="I33" s="25">
        <v>41</v>
      </c>
      <c r="J33" s="24">
        <v>55.034999999999997</v>
      </c>
      <c r="K33" s="26">
        <v>61.073</v>
      </c>
      <c r="L33" s="24"/>
      <c r="M33" s="26">
        <v>42.481999999999999</v>
      </c>
      <c r="N33" s="26">
        <v>38.393000000000001</v>
      </c>
      <c r="O33" s="26"/>
      <c r="P33" s="24">
        <v>176.124</v>
      </c>
      <c r="Q33" s="14" t="s">
        <v>93</v>
      </c>
    </row>
    <row r="34" spans="1:18" x14ac:dyDescent="0.2">
      <c r="A34" t="s">
        <v>71</v>
      </c>
      <c r="B34" s="18">
        <v>56.243000000000002</v>
      </c>
      <c r="C34" s="18">
        <v>33.024000000000001</v>
      </c>
      <c r="D34" s="18">
        <v>176.67</v>
      </c>
      <c r="E34" s="18">
        <v>123.669</v>
      </c>
      <c r="F34" s="18">
        <v>8.4329999999999998</v>
      </c>
      <c r="G34" s="18">
        <v>4.4139999999999997</v>
      </c>
      <c r="H34" s="18"/>
      <c r="I34" s="25">
        <v>29</v>
      </c>
      <c r="J34" s="24">
        <v>56.472999999999999</v>
      </c>
      <c r="K34" s="26">
        <v>54.997999999999998</v>
      </c>
      <c r="L34" s="24"/>
      <c r="M34" s="26">
        <v>33.033000000000001</v>
      </c>
      <c r="N34" s="26">
        <v>42.393000000000001</v>
      </c>
      <c r="O34" s="26"/>
      <c r="P34" s="24">
        <v>177.29300000000001</v>
      </c>
      <c r="Q34" s="14" t="s">
        <v>92</v>
      </c>
    </row>
    <row r="35" spans="1:18" x14ac:dyDescent="0.2">
      <c r="A35" t="s">
        <v>69</v>
      </c>
      <c r="B35" s="18">
        <v>62.17</v>
      </c>
      <c r="C35" s="18">
        <v>70.031000000000006</v>
      </c>
      <c r="D35" s="18">
        <v>174.96199999999999</v>
      </c>
      <c r="E35" s="18">
        <v>116.22199999999999</v>
      </c>
      <c r="F35" s="18">
        <v>8.1850000000000005</v>
      </c>
      <c r="G35" s="18">
        <v>4.3639999999999999</v>
      </c>
      <c r="H35" s="18"/>
      <c r="I35" s="25">
        <v>3</v>
      </c>
      <c r="J35" s="24">
        <v>61.834000000000003</v>
      </c>
      <c r="K35" s="26">
        <v>56.529000000000003</v>
      </c>
      <c r="L35" s="24"/>
      <c r="M35" s="26">
        <v>69.947999999999993</v>
      </c>
      <c r="N35" s="26">
        <v>33.036999999999999</v>
      </c>
      <c r="O35" s="26"/>
      <c r="P35" s="24">
        <v>176.761</v>
      </c>
      <c r="Q35" s="14" t="s">
        <v>92</v>
      </c>
    </row>
    <row r="36" spans="1:18" x14ac:dyDescent="0.2">
      <c r="A36" t="s">
        <v>64</v>
      </c>
      <c r="B36" s="18">
        <v>45.401000000000003</v>
      </c>
      <c r="C36" s="18" t="s">
        <v>65</v>
      </c>
      <c r="D36" s="18">
        <v>173.47800000000001</v>
      </c>
      <c r="E36" s="18">
        <v>112.637</v>
      </c>
      <c r="F36" s="18">
        <v>8.4649999999999999</v>
      </c>
      <c r="G36" s="18">
        <v>4.01</v>
      </c>
      <c r="H36" s="18"/>
      <c r="I36" s="25">
        <v>2</v>
      </c>
      <c r="J36" s="24">
        <v>45.31</v>
      </c>
      <c r="K36" s="26">
        <v>61.843000000000004</v>
      </c>
      <c r="L36" s="24"/>
      <c r="M36" s="24" t="s">
        <v>67</v>
      </c>
      <c r="N36" s="26">
        <v>70.009</v>
      </c>
      <c r="O36" s="26"/>
      <c r="P36" s="24">
        <v>175.05699999999999</v>
      </c>
      <c r="Q36" s="14"/>
    </row>
    <row r="37" spans="1:18" x14ac:dyDescent="0.2">
      <c r="A37" t="s">
        <v>76</v>
      </c>
      <c r="B37" s="18">
        <v>56.091000000000001</v>
      </c>
      <c r="C37" s="18">
        <v>30.852</v>
      </c>
      <c r="D37" s="18">
        <v>176.52199999999999</v>
      </c>
      <c r="E37" s="18">
        <v>121.31399999999999</v>
      </c>
      <c r="F37" s="18">
        <v>8.2390000000000008</v>
      </c>
      <c r="G37" s="18">
        <v>4.375</v>
      </c>
      <c r="H37" s="18"/>
      <c r="I37" s="19">
        <v>16</v>
      </c>
      <c r="J37" s="24">
        <v>56.072000000000003</v>
      </c>
      <c r="K37" s="26">
        <v>45.292999999999999</v>
      </c>
      <c r="L37" s="24"/>
      <c r="M37" s="26">
        <v>31.041</v>
      </c>
      <c r="N37" s="24" t="s">
        <v>67</v>
      </c>
      <c r="O37" s="24"/>
      <c r="P37" s="24">
        <v>173.90100000000001</v>
      </c>
      <c r="Q37" s="14"/>
    </row>
    <row r="38" spans="1:18" x14ac:dyDescent="0.2">
      <c r="A38" t="s">
        <v>74</v>
      </c>
      <c r="B38" s="18">
        <v>62.542000000000002</v>
      </c>
      <c r="C38" s="18">
        <v>32.598999999999997</v>
      </c>
      <c r="D38" s="18">
        <v>175.93199999999999</v>
      </c>
      <c r="E38" s="18">
        <v>122.057</v>
      </c>
      <c r="F38" s="18">
        <v>8.3650000000000002</v>
      </c>
      <c r="G38" s="18">
        <v>4.0869999999999997</v>
      </c>
      <c r="H38" s="18"/>
      <c r="I38" s="22">
        <v>24</v>
      </c>
      <c r="J38" s="24">
        <v>62.287999999999997</v>
      </c>
      <c r="K38" s="26">
        <v>56.1</v>
      </c>
      <c r="L38" s="24"/>
      <c r="M38" s="26">
        <v>32.816000000000003</v>
      </c>
      <c r="N38" s="26">
        <v>30.888999999999999</v>
      </c>
      <c r="O38" s="26"/>
      <c r="P38" s="24">
        <v>176.29499999999999</v>
      </c>
      <c r="Q38" s="14" t="s">
        <v>89</v>
      </c>
    </row>
    <row r="39" spans="1:18" ht="17" thickBot="1" x14ac:dyDescent="0.25">
      <c r="A39" t="s">
        <v>81</v>
      </c>
      <c r="B39" s="18">
        <v>53.284999999999997</v>
      </c>
      <c r="C39" s="18">
        <v>38.704000000000001</v>
      </c>
      <c r="D39" s="18">
        <v>174.952</v>
      </c>
      <c r="E39" s="18">
        <v>122.614</v>
      </c>
      <c r="F39" s="18">
        <v>8.6140000000000008</v>
      </c>
      <c r="G39" s="18">
        <v>4.6360000000000001</v>
      </c>
      <c r="H39" s="18"/>
      <c r="I39" s="22">
        <v>27</v>
      </c>
      <c r="J39" s="24">
        <v>52.959000000000003</v>
      </c>
      <c r="K39" s="26">
        <v>62.331000000000003</v>
      </c>
      <c r="L39" s="24"/>
      <c r="M39" s="26">
        <v>38.917999999999999</v>
      </c>
      <c r="N39" s="26">
        <v>32.85</v>
      </c>
      <c r="O39" s="26"/>
      <c r="P39" s="24">
        <v>175.69499999999999</v>
      </c>
      <c r="Q39" s="14" t="s">
        <v>90</v>
      </c>
    </row>
    <row r="40" spans="1:18" ht="17" thickBot="1" x14ac:dyDescent="0.25">
      <c r="A40" s="51" t="s">
        <v>66</v>
      </c>
      <c r="B40" s="47">
        <v>56.436</v>
      </c>
      <c r="C40" s="47">
        <v>30.378</v>
      </c>
      <c r="D40" s="47">
        <v>175.209</v>
      </c>
      <c r="E40" s="47">
        <v>120.35599999999999</v>
      </c>
      <c r="F40" s="47">
        <v>8.4719999999999995</v>
      </c>
      <c r="G40" s="47">
        <v>4.6360000000000001</v>
      </c>
      <c r="H40" s="52"/>
      <c r="I40" s="53">
        <v>8</v>
      </c>
      <c r="J40" s="47">
        <v>56.204999999999998</v>
      </c>
      <c r="K40" s="48">
        <v>52.966999999999999</v>
      </c>
      <c r="L40" s="47"/>
      <c r="M40" s="48">
        <v>43.323</v>
      </c>
      <c r="N40" s="47" t="s">
        <v>67</v>
      </c>
      <c r="O40" s="47"/>
      <c r="P40" s="54">
        <v>174.74700000000001</v>
      </c>
      <c r="Q40" s="14" t="s">
        <v>119</v>
      </c>
    </row>
    <row r="41" spans="1:18" x14ac:dyDescent="0.2">
      <c r="A41" t="s">
        <v>79</v>
      </c>
      <c r="B41" s="18">
        <v>56.048999999999999</v>
      </c>
      <c r="C41" s="18">
        <v>29.298999999999999</v>
      </c>
      <c r="D41" s="18">
        <v>175.99199999999999</v>
      </c>
      <c r="E41" s="18">
        <v>121.518</v>
      </c>
      <c r="F41" s="18">
        <v>8.2970000000000006</v>
      </c>
      <c r="G41" s="18">
        <v>4.367</v>
      </c>
      <c r="I41" s="20" t="s">
        <v>91</v>
      </c>
      <c r="J41" s="21"/>
      <c r="K41" s="21"/>
      <c r="L41" s="21"/>
      <c r="M41" s="44"/>
      <c r="N41" s="44"/>
      <c r="O41" s="44"/>
      <c r="P41" s="44"/>
    </row>
    <row r="42" spans="1:18" x14ac:dyDescent="0.2">
      <c r="A42" t="s">
        <v>70</v>
      </c>
      <c r="B42" s="18">
        <v>58.628</v>
      </c>
      <c r="C42" s="18">
        <v>63.790999999999997</v>
      </c>
      <c r="D42" s="18">
        <v>174.477</v>
      </c>
      <c r="E42" s="18">
        <v>117.16500000000001</v>
      </c>
      <c r="F42" s="18">
        <v>8.4789999999999992</v>
      </c>
      <c r="G42" s="18">
        <v>4.3840000000000003</v>
      </c>
      <c r="H42" s="18"/>
      <c r="I42" s="31">
        <v>7</v>
      </c>
      <c r="J42" s="24">
        <v>58.652999999999999</v>
      </c>
      <c r="K42" s="26">
        <v>56.085000000000001</v>
      </c>
      <c r="L42" s="24"/>
      <c r="M42" s="26">
        <v>66.906999999999996</v>
      </c>
      <c r="N42" s="24" t="s">
        <v>67</v>
      </c>
      <c r="O42" s="24"/>
      <c r="P42" s="24">
        <v>175.96199999999999</v>
      </c>
      <c r="Q42" t="s">
        <v>106</v>
      </c>
    </row>
    <row r="43" spans="1:18" x14ac:dyDescent="0.2">
      <c r="A43" t="s">
        <v>66</v>
      </c>
      <c r="B43" s="18">
        <v>55.976999999999997</v>
      </c>
      <c r="C43" s="18">
        <v>30.635000000000002</v>
      </c>
      <c r="D43" s="18">
        <v>174.87899999999999</v>
      </c>
      <c r="E43" s="18">
        <v>121.254</v>
      </c>
      <c r="F43" s="18">
        <v>8.3829999999999991</v>
      </c>
      <c r="G43" s="18">
        <v>4.7039999999999997</v>
      </c>
      <c r="I43" s="20" t="s">
        <v>91</v>
      </c>
      <c r="J43" s="21"/>
      <c r="K43" s="21"/>
      <c r="L43" s="21"/>
      <c r="M43" s="44"/>
      <c r="N43" s="44"/>
      <c r="O43" s="44"/>
      <c r="P43" s="44"/>
    </row>
    <row r="44" spans="1:18" x14ac:dyDescent="0.2">
      <c r="A44" t="s">
        <v>76</v>
      </c>
      <c r="B44" s="18">
        <v>54.192</v>
      </c>
      <c r="C44" s="18">
        <v>30.11</v>
      </c>
      <c r="D44" s="18">
        <v>174.01499999999999</v>
      </c>
      <c r="E44" s="18">
        <v>124.095</v>
      </c>
      <c r="F44" s="18">
        <v>8.2390000000000008</v>
      </c>
      <c r="G44" s="18">
        <v>4.5609999999999999</v>
      </c>
      <c r="H44" s="18"/>
      <c r="I44" s="31">
        <v>36</v>
      </c>
      <c r="J44" s="24">
        <v>53.804000000000002</v>
      </c>
      <c r="K44" s="26">
        <v>56.220999999999997</v>
      </c>
      <c r="L44" s="24"/>
      <c r="M44" s="26">
        <v>30.262</v>
      </c>
      <c r="N44" s="26">
        <v>30.422000000000001</v>
      </c>
      <c r="O44" s="26"/>
      <c r="P44" s="24">
        <v>174.81700000000001</v>
      </c>
      <c r="Q44" t="s">
        <v>109</v>
      </c>
    </row>
    <row r="45" spans="1:18" x14ac:dyDescent="0.2">
      <c r="A45" s="14" t="s">
        <v>84</v>
      </c>
      <c r="B45" s="23">
        <v>63.167999999999999</v>
      </c>
      <c r="C45" s="23">
        <v>32.051000000000002</v>
      </c>
      <c r="D45" s="23">
        <v>176.36</v>
      </c>
      <c r="E45" s="23" t="s">
        <v>85</v>
      </c>
      <c r="F45" s="23" t="s">
        <v>86</v>
      </c>
      <c r="G45" s="23">
        <v>4.3730000000000002</v>
      </c>
      <c r="H45" s="14"/>
      <c r="I45" s="20" t="s">
        <v>87</v>
      </c>
      <c r="J45" s="21"/>
      <c r="K45" s="21"/>
      <c r="L45" s="21"/>
      <c r="M45" s="44"/>
      <c r="N45" s="44"/>
      <c r="O45" s="44"/>
      <c r="P45" s="44"/>
    </row>
    <row r="46" spans="1:18" x14ac:dyDescent="0.2">
      <c r="A46" t="s">
        <v>88</v>
      </c>
      <c r="B46" s="18">
        <v>57.398000000000003</v>
      </c>
      <c r="C46" s="18">
        <v>39.677999999999997</v>
      </c>
      <c r="D46" s="18">
        <v>175.393</v>
      </c>
      <c r="E46" s="18">
        <v>120.919</v>
      </c>
      <c r="F46" s="18">
        <v>8.3569999999999993</v>
      </c>
      <c r="G46" s="18">
        <v>4.66</v>
      </c>
      <c r="H46" s="18"/>
      <c r="I46" s="19">
        <v>12</v>
      </c>
      <c r="J46" s="24">
        <v>57.649000000000001</v>
      </c>
      <c r="K46" s="26">
        <v>63.253</v>
      </c>
      <c r="L46" s="24"/>
      <c r="M46" s="26">
        <v>39.430999999999997</v>
      </c>
      <c r="N46" s="26">
        <v>32.04</v>
      </c>
      <c r="O46" s="26"/>
      <c r="P46" s="24">
        <v>176.27099999999999</v>
      </c>
      <c r="Q46" s="14"/>
      <c r="R46" s="14"/>
    </row>
    <row r="47" spans="1:18" x14ac:dyDescent="0.2">
      <c r="A47" t="s">
        <v>74</v>
      </c>
      <c r="B47" s="18">
        <v>61.889000000000003</v>
      </c>
      <c r="C47" s="18">
        <v>33.098999999999997</v>
      </c>
      <c r="D47" s="18">
        <v>175.285</v>
      </c>
      <c r="E47" s="18">
        <v>123.021</v>
      </c>
      <c r="F47" s="18">
        <v>7.9710000000000001</v>
      </c>
      <c r="G47" s="18">
        <v>4.101</v>
      </c>
      <c r="H47" s="18"/>
      <c r="I47" s="19">
        <v>34</v>
      </c>
      <c r="J47" s="24">
        <v>61.984000000000002</v>
      </c>
      <c r="K47" s="26">
        <v>57.652999999999999</v>
      </c>
      <c r="L47" s="24"/>
      <c r="M47" s="26">
        <v>33.344999999999999</v>
      </c>
      <c r="N47" s="26">
        <v>39.497</v>
      </c>
      <c r="O47" s="26"/>
      <c r="P47" s="24">
        <v>175.24</v>
      </c>
      <c r="Q47" s="14"/>
      <c r="R47" s="14"/>
    </row>
    <row r="48" spans="1:18" x14ac:dyDescent="0.2">
      <c r="A48" t="s">
        <v>74</v>
      </c>
      <c r="B48" s="18">
        <v>62.136000000000003</v>
      </c>
      <c r="C48" s="18">
        <v>32.734999999999999</v>
      </c>
      <c r="D48" s="18">
        <v>175.98599999999999</v>
      </c>
      <c r="E48" s="18">
        <v>125.69799999999999</v>
      </c>
      <c r="F48" s="18">
        <v>8.2200000000000006</v>
      </c>
      <c r="G48" s="18">
        <v>4.0960000000000001</v>
      </c>
      <c r="H48" s="18"/>
      <c r="I48" s="19">
        <v>39</v>
      </c>
      <c r="J48" s="24">
        <v>62.249000000000002</v>
      </c>
      <c r="K48" s="26">
        <v>61.996000000000002</v>
      </c>
      <c r="L48" s="24"/>
      <c r="M48" s="26">
        <v>32.691000000000003</v>
      </c>
      <c r="N48" s="26">
        <v>33.426000000000002</v>
      </c>
      <c r="O48" s="26"/>
      <c r="P48" s="24">
        <v>175.18700000000001</v>
      </c>
      <c r="Q48" s="14"/>
      <c r="R48" s="14"/>
    </row>
    <row r="49" spans="1:18" x14ac:dyDescent="0.2">
      <c r="A49" t="s">
        <v>83</v>
      </c>
      <c r="B49" s="18">
        <v>61.063000000000002</v>
      </c>
      <c r="C49" s="18">
        <v>38.78</v>
      </c>
      <c r="D49" s="18">
        <v>175.94900000000001</v>
      </c>
      <c r="E49" s="18">
        <v>126.79</v>
      </c>
      <c r="F49" s="18">
        <v>8.3979999999999997</v>
      </c>
      <c r="G49" s="18">
        <v>4.1680000000000001</v>
      </c>
      <c r="H49" s="18"/>
      <c r="I49" s="19">
        <v>40</v>
      </c>
      <c r="J49" s="24">
        <v>60.738</v>
      </c>
      <c r="K49" s="26">
        <v>62.311</v>
      </c>
      <c r="L49" s="24"/>
      <c r="M49" s="26">
        <v>38.856000000000002</v>
      </c>
      <c r="N49" s="26">
        <v>32.834000000000003</v>
      </c>
      <c r="O49" s="26"/>
      <c r="P49" s="24">
        <v>175.81899999999999</v>
      </c>
      <c r="Q49" s="14"/>
      <c r="R49" s="14"/>
    </row>
    <row r="50" spans="1:18" x14ac:dyDescent="0.2">
      <c r="A50" t="s">
        <v>73</v>
      </c>
      <c r="B50" s="18">
        <v>54.439</v>
      </c>
      <c r="C50" s="18">
        <v>41.081000000000003</v>
      </c>
      <c r="D50" s="18">
        <v>176.03</v>
      </c>
      <c r="E50" s="18">
        <v>125.527</v>
      </c>
      <c r="F50" s="18">
        <v>8.5370000000000008</v>
      </c>
      <c r="G50" s="18">
        <v>4.6120000000000001</v>
      </c>
      <c r="H50" s="18"/>
      <c r="I50" s="19">
        <v>37</v>
      </c>
      <c r="J50" s="24">
        <v>54.308999999999997</v>
      </c>
      <c r="K50" s="26">
        <v>60.753999999999998</v>
      </c>
      <c r="L50" s="24"/>
      <c r="M50" s="26">
        <v>41.345999999999997</v>
      </c>
      <c r="N50" s="26">
        <v>38.920999999999999</v>
      </c>
      <c r="O50" s="26"/>
      <c r="P50" s="24">
        <v>175.64500000000001</v>
      </c>
      <c r="Q50" s="14"/>
      <c r="R50" s="14"/>
    </row>
    <row r="51" spans="1:18" x14ac:dyDescent="0.2">
      <c r="A51" t="s">
        <v>73</v>
      </c>
      <c r="B51" s="18">
        <v>54.771000000000001</v>
      </c>
      <c r="C51" s="18">
        <v>40.765999999999998</v>
      </c>
      <c r="D51" s="18">
        <v>176.34399999999999</v>
      </c>
      <c r="E51" s="18">
        <v>120.937</v>
      </c>
      <c r="F51" s="18">
        <v>8.3529999999999998</v>
      </c>
      <c r="G51" s="18">
        <v>4.5720000000000001</v>
      </c>
      <c r="H51" s="18"/>
      <c r="I51" s="19">
        <v>22</v>
      </c>
      <c r="J51" s="24">
        <v>54.231000000000002</v>
      </c>
      <c r="K51" s="26">
        <v>54.34</v>
      </c>
      <c r="L51" s="24"/>
      <c r="M51" s="26">
        <v>41.423999999999999</v>
      </c>
      <c r="N51" s="26">
        <v>41.302999999999997</v>
      </c>
      <c r="O51" s="26"/>
      <c r="P51" s="24">
        <v>175.77199999999999</v>
      </c>
      <c r="Q51" s="14" t="s">
        <v>102</v>
      </c>
      <c r="R51" s="14"/>
    </row>
    <row r="52" spans="1:18" x14ac:dyDescent="0.2">
      <c r="A52" t="s">
        <v>73</v>
      </c>
      <c r="B52" s="18">
        <v>54.826000000000001</v>
      </c>
      <c r="C52" s="18">
        <v>40.542999999999999</v>
      </c>
      <c r="D52" s="18">
        <v>176.95699999999999</v>
      </c>
      <c r="E52" s="18">
        <v>119.485</v>
      </c>
      <c r="F52" s="18">
        <v>8.1850000000000005</v>
      </c>
      <c r="G52" s="18">
        <v>4.625</v>
      </c>
      <c r="H52" s="18"/>
      <c r="I52" s="19">
        <v>20</v>
      </c>
      <c r="J52" s="24">
        <v>54.472999999999999</v>
      </c>
      <c r="K52" s="26">
        <v>54.38</v>
      </c>
      <c r="L52" s="24"/>
      <c r="M52" s="26">
        <v>40.738999999999997</v>
      </c>
      <c r="N52" s="26">
        <v>41.381</v>
      </c>
      <c r="O52" s="26"/>
      <c r="P52" s="24">
        <v>176.16</v>
      </c>
      <c r="Q52" s="14" t="s">
        <v>101</v>
      </c>
      <c r="R52" s="14"/>
    </row>
    <row r="53" spans="1:18" x14ac:dyDescent="0.2">
      <c r="A53" t="s">
        <v>70</v>
      </c>
      <c r="B53" s="18">
        <v>58.776000000000003</v>
      </c>
      <c r="C53" s="18">
        <v>63.55</v>
      </c>
      <c r="D53" s="18">
        <v>175.05799999999999</v>
      </c>
      <c r="E53" s="18">
        <v>115.389</v>
      </c>
      <c r="F53" s="18">
        <v>8.1639999999999997</v>
      </c>
      <c r="G53" s="18">
        <v>4.4630000000000001</v>
      </c>
      <c r="H53" s="18"/>
      <c r="I53" s="19">
        <v>6</v>
      </c>
      <c r="J53" s="24">
        <v>59.051000000000002</v>
      </c>
      <c r="K53" s="26">
        <v>54.578000000000003</v>
      </c>
      <c r="L53" s="24"/>
      <c r="M53" s="26">
        <v>63.747</v>
      </c>
      <c r="N53" s="26">
        <v>41.023000000000003</v>
      </c>
      <c r="O53" s="26"/>
      <c r="P53" s="24">
        <v>176.721</v>
      </c>
      <c r="Q53" s="14"/>
      <c r="R53" s="14"/>
    </row>
    <row r="54" spans="1:18" x14ac:dyDescent="0.2">
      <c r="A54" t="s">
        <v>70</v>
      </c>
      <c r="B54" s="18">
        <v>58.639000000000003</v>
      </c>
      <c r="C54" s="18">
        <v>63.48</v>
      </c>
      <c r="D54" s="18">
        <v>174.90799999999999</v>
      </c>
      <c r="E54" s="18">
        <v>116.73699999999999</v>
      </c>
      <c r="F54" s="18">
        <v>8.1880000000000006</v>
      </c>
      <c r="G54" s="18">
        <v>4.4669999999999996</v>
      </c>
      <c r="H54" s="18"/>
      <c r="I54" s="19">
        <v>9</v>
      </c>
      <c r="J54" s="24">
        <v>58.573</v>
      </c>
      <c r="K54" s="26">
        <v>59.045999999999999</v>
      </c>
      <c r="L54" s="24"/>
      <c r="M54" s="26">
        <v>64.308000000000007</v>
      </c>
      <c r="N54" s="26">
        <v>63.829000000000001</v>
      </c>
      <c r="O54" s="26"/>
      <c r="P54" s="24">
        <v>174.75800000000001</v>
      </c>
      <c r="Q54" s="14" t="s">
        <v>100</v>
      </c>
      <c r="R54" s="14"/>
    </row>
    <row r="55" spans="1:18" x14ac:dyDescent="0.2">
      <c r="A55" s="14" t="s">
        <v>68</v>
      </c>
      <c r="B55" s="23">
        <v>55.723999999999997</v>
      </c>
      <c r="C55" s="23">
        <v>32.795999999999999</v>
      </c>
      <c r="D55" s="23">
        <v>176.30699999999999</v>
      </c>
      <c r="E55" s="23">
        <v>121.92700000000001</v>
      </c>
      <c r="F55" s="23">
        <v>8.3689999999999998</v>
      </c>
      <c r="G55" s="23">
        <v>4.5069999999999997</v>
      </c>
      <c r="H55" s="23"/>
      <c r="I55" s="22">
        <v>42</v>
      </c>
      <c r="J55" s="24">
        <v>57.276000000000003</v>
      </c>
      <c r="K55" s="26">
        <v>58.633000000000003</v>
      </c>
      <c r="L55" s="24"/>
      <c r="M55" s="26">
        <v>33.718000000000004</v>
      </c>
      <c r="N55" s="26">
        <v>64</v>
      </c>
      <c r="O55" s="26"/>
      <c r="P55" s="24">
        <v>173.68</v>
      </c>
      <c r="Q55" s="14" t="s">
        <v>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92A5-D22F-D24A-A46E-EEB9AA271581}">
  <dimension ref="A1:S55"/>
  <sheetViews>
    <sheetView topLeftCell="A15" workbookViewId="0">
      <selection activeCell="K37" sqref="K37"/>
    </sheetView>
  </sheetViews>
  <sheetFormatPr baseColWidth="10" defaultRowHeight="16" x14ac:dyDescent="0.2"/>
  <cols>
    <col min="6" max="9" width="10.83203125" style="18"/>
    <col min="10" max="10" width="10.83203125" style="23"/>
    <col min="12" max="12" width="23.6640625" customWidth="1"/>
    <col min="15" max="15" width="10.83203125" style="23"/>
    <col min="19" max="19" width="10.83203125" style="23"/>
  </cols>
  <sheetData>
    <row r="1" spans="1:19" x14ac:dyDescent="0.2">
      <c r="A1" t="s">
        <v>54</v>
      </c>
      <c r="B1" s="18" t="s">
        <v>55</v>
      </c>
      <c r="C1" s="18" t="s">
        <v>56</v>
      </c>
      <c r="D1" s="18" t="s">
        <v>57</v>
      </c>
      <c r="E1" s="18"/>
      <c r="F1" s="18" t="s">
        <v>61</v>
      </c>
      <c r="G1" s="18" t="s">
        <v>1</v>
      </c>
      <c r="H1" s="18" t="s">
        <v>62</v>
      </c>
      <c r="I1" s="18" t="s">
        <v>7</v>
      </c>
      <c r="J1" s="24" t="s">
        <v>112</v>
      </c>
      <c r="L1" s="18" t="s">
        <v>113</v>
      </c>
      <c r="M1" s="18" t="s">
        <v>111</v>
      </c>
      <c r="N1" s="18"/>
      <c r="O1" s="24" t="s">
        <v>121</v>
      </c>
      <c r="P1" s="18" t="s">
        <v>112</v>
      </c>
      <c r="Q1" t="s">
        <v>54</v>
      </c>
      <c r="R1" s="18"/>
      <c r="S1" s="24"/>
    </row>
    <row r="2" spans="1:19" x14ac:dyDescent="0.2">
      <c r="A2" s="14" t="s">
        <v>64</v>
      </c>
      <c r="B2" s="23">
        <v>45.295000000000002</v>
      </c>
      <c r="C2" s="23" t="s">
        <v>65</v>
      </c>
      <c r="D2" s="23">
        <v>173.517</v>
      </c>
      <c r="E2" s="23"/>
      <c r="F2" s="43"/>
      <c r="G2" s="23">
        <v>45.491</v>
      </c>
      <c r="H2" s="23"/>
      <c r="I2" s="23"/>
      <c r="J2" s="24"/>
      <c r="K2">
        <v>1</v>
      </c>
      <c r="L2">
        <v>0</v>
      </c>
      <c r="M2">
        <f>G2-B2</f>
        <v>0.19599999999999795</v>
      </c>
      <c r="O2" s="24">
        <v>175.08099999999999</v>
      </c>
      <c r="P2">
        <f>O2-D2</f>
        <v>1.563999999999993</v>
      </c>
      <c r="Q2" s="14" t="s">
        <v>64</v>
      </c>
      <c r="R2" s="23"/>
      <c r="S2" s="24"/>
    </row>
    <row r="3" spans="1:19" x14ac:dyDescent="0.2">
      <c r="A3" t="s">
        <v>66</v>
      </c>
      <c r="B3" s="18">
        <v>56.19</v>
      </c>
      <c r="C3" s="18">
        <v>30.529</v>
      </c>
      <c r="D3" s="18">
        <v>175.37799999999999</v>
      </c>
      <c r="E3" s="18"/>
      <c r="F3" s="19">
        <v>25</v>
      </c>
      <c r="G3" s="24">
        <v>56.1</v>
      </c>
      <c r="H3" s="26">
        <v>45.491</v>
      </c>
      <c r="I3" s="24">
        <v>41.253</v>
      </c>
      <c r="J3" s="24">
        <v>175.08099999999999</v>
      </c>
      <c r="K3">
        <f>K2+1</f>
        <v>2</v>
      </c>
      <c r="L3">
        <f>((G3-B3)-(I3-C3))</f>
        <v>-10.813999999999997</v>
      </c>
      <c r="M3">
        <f t="shared" ref="M3:M54" si="0">G3-B3</f>
        <v>-8.9999999999996305E-2</v>
      </c>
      <c r="O3" s="24"/>
      <c r="Q3" t="s">
        <v>66</v>
      </c>
      <c r="R3" s="18"/>
      <c r="S3" s="24"/>
    </row>
    <row r="4" spans="1:19" x14ac:dyDescent="0.2">
      <c r="A4" t="s">
        <v>68</v>
      </c>
      <c r="B4" s="18">
        <v>55.536999999999999</v>
      </c>
      <c r="C4" s="18">
        <v>32.515999999999998</v>
      </c>
      <c r="D4" s="18">
        <v>176.40100000000001</v>
      </c>
      <c r="E4" s="18"/>
      <c r="F4" s="43"/>
      <c r="G4" s="23">
        <v>55.444000000000003</v>
      </c>
      <c r="H4" s="23"/>
      <c r="I4" s="23"/>
      <c r="J4" s="24"/>
      <c r="K4">
        <f t="shared" ref="K4:K55" si="1">K3+1</f>
        <v>3</v>
      </c>
      <c r="L4">
        <v>0</v>
      </c>
      <c r="M4">
        <f t="shared" si="0"/>
        <v>-9.2999999999996419E-2</v>
      </c>
      <c r="O4" s="24">
        <v>176.249</v>
      </c>
      <c r="P4">
        <f t="shared" ref="P4:P54" si="2">O4-D4</f>
        <v>-0.15200000000001523</v>
      </c>
      <c r="Q4" t="s">
        <v>68</v>
      </c>
      <c r="R4" s="18"/>
      <c r="S4" s="24"/>
    </row>
    <row r="5" spans="1:19" x14ac:dyDescent="0.2">
      <c r="A5" t="s">
        <v>69</v>
      </c>
      <c r="B5" s="18">
        <v>62.174999999999997</v>
      </c>
      <c r="C5" s="18">
        <v>69.856999999999999</v>
      </c>
      <c r="D5" s="18">
        <v>174.548</v>
      </c>
      <c r="E5" s="18"/>
      <c r="F5" s="31">
        <v>5</v>
      </c>
      <c r="G5" s="24">
        <v>61.948</v>
      </c>
      <c r="H5" s="26">
        <v>55.543999999999997</v>
      </c>
      <c r="I5" s="24"/>
      <c r="J5" s="24">
        <v>176.249</v>
      </c>
      <c r="K5">
        <f t="shared" si="1"/>
        <v>4</v>
      </c>
      <c r="L5">
        <v>0</v>
      </c>
      <c r="M5">
        <f t="shared" si="0"/>
        <v>-0.22699999999999676</v>
      </c>
      <c r="O5" s="24"/>
      <c r="Q5" t="s">
        <v>69</v>
      </c>
      <c r="R5" s="18"/>
      <c r="S5" s="24"/>
    </row>
    <row r="6" spans="1:19" x14ac:dyDescent="0.2">
      <c r="A6" t="s">
        <v>70</v>
      </c>
      <c r="B6" s="18">
        <v>58.344999999999999</v>
      </c>
      <c r="C6" s="18">
        <v>64.022000000000006</v>
      </c>
      <c r="D6" s="18">
        <v>174.489</v>
      </c>
      <c r="E6" s="18"/>
      <c r="F6" s="43"/>
      <c r="G6" s="23"/>
      <c r="H6" s="23"/>
      <c r="I6" s="23"/>
      <c r="J6" s="24"/>
      <c r="K6">
        <f t="shared" si="1"/>
        <v>5</v>
      </c>
      <c r="L6">
        <v>0</v>
      </c>
      <c r="O6" s="24">
        <v>174.64400000000001</v>
      </c>
      <c r="P6">
        <f t="shared" si="2"/>
        <v>0.15500000000000114</v>
      </c>
      <c r="Q6" t="s">
        <v>70</v>
      </c>
      <c r="R6" s="18"/>
      <c r="S6" s="24"/>
    </row>
    <row r="7" spans="1:19" ht="17" thickBot="1" x14ac:dyDescent="0.25">
      <c r="A7" t="s">
        <v>71</v>
      </c>
      <c r="B7" s="18">
        <v>56.558</v>
      </c>
      <c r="C7" s="18">
        <v>32.996000000000002</v>
      </c>
      <c r="D7" s="18">
        <v>176.386</v>
      </c>
      <c r="E7" s="18"/>
      <c r="F7" s="22">
        <v>31</v>
      </c>
      <c r="G7" s="24">
        <v>56.645000000000003</v>
      </c>
      <c r="H7" s="24"/>
      <c r="I7" s="23"/>
      <c r="J7" s="24">
        <v>174.64400000000001</v>
      </c>
      <c r="K7">
        <f t="shared" si="1"/>
        <v>6</v>
      </c>
      <c r="L7">
        <v>0</v>
      </c>
      <c r="M7">
        <f t="shared" si="0"/>
        <v>8.7000000000003297E-2</v>
      </c>
      <c r="O7" s="24">
        <v>176.386</v>
      </c>
      <c r="P7">
        <f>O7-D7</f>
        <v>0</v>
      </c>
      <c r="Q7" t="s">
        <v>71</v>
      </c>
      <c r="R7" s="18"/>
      <c r="S7" s="24"/>
    </row>
    <row r="8" spans="1:19" ht="17" thickBot="1" x14ac:dyDescent="0.25">
      <c r="A8" t="s">
        <v>66</v>
      </c>
      <c r="B8" s="18">
        <v>56.085000000000001</v>
      </c>
      <c r="C8" s="18">
        <v>30.577999999999999</v>
      </c>
      <c r="D8" s="18">
        <v>174.876</v>
      </c>
      <c r="E8" s="18"/>
      <c r="F8" s="46">
        <v>13</v>
      </c>
      <c r="G8" s="47">
        <v>56.116</v>
      </c>
      <c r="H8" s="48">
        <v>56.734000000000002</v>
      </c>
      <c r="I8" s="47">
        <v>30.292999999999999</v>
      </c>
      <c r="J8" s="47">
        <v>176.386</v>
      </c>
      <c r="K8" s="49">
        <f t="shared" si="1"/>
        <v>7</v>
      </c>
      <c r="L8" s="49">
        <f>((G8-B8)-(I8-C8))</f>
        <v>0.31599999999999895</v>
      </c>
      <c r="M8" s="49">
        <f t="shared" si="0"/>
        <v>3.0999999999998806E-2</v>
      </c>
      <c r="N8" s="59"/>
      <c r="O8" s="24">
        <v>175.167</v>
      </c>
      <c r="P8">
        <f t="shared" si="2"/>
        <v>0.29099999999999682</v>
      </c>
      <c r="Q8" t="s">
        <v>66</v>
      </c>
      <c r="R8" s="18"/>
      <c r="S8" s="24"/>
    </row>
    <row r="9" spans="1:19" ht="17" thickBot="1" x14ac:dyDescent="0.25">
      <c r="A9" t="s">
        <v>72</v>
      </c>
      <c r="B9" s="18">
        <v>52.636000000000003</v>
      </c>
      <c r="C9" s="18">
        <v>19.163</v>
      </c>
      <c r="D9" s="18">
        <v>177.47499999999999</v>
      </c>
      <c r="E9" s="18"/>
      <c r="F9" s="22">
        <v>38</v>
      </c>
      <c r="G9" s="24">
        <v>52.944000000000003</v>
      </c>
      <c r="H9" s="26">
        <v>56.073</v>
      </c>
      <c r="I9" s="23" t="s">
        <v>67</v>
      </c>
      <c r="J9" s="24">
        <v>175.167</v>
      </c>
      <c r="K9">
        <f t="shared" si="1"/>
        <v>8</v>
      </c>
      <c r="L9">
        <v>0</v>
      </c>
      <c r="M9">
        <f t="shared" si="0"/>
        <v>0.30799999999999983</v>
      </c>
      <c r="O9" s="24"/>
      <c r="Q9" t="s">
        <v>72</v>
      </c>
      <c r="R9" s="18"/>
      <c r="S9" s="24"/>
    </row>
    <row r="10" spans="1:19" ht="17" thickBot="1" x14ac:dyDescent="0.25">
      <c r="A10" t="s">
        <v>66</v>
      </c>
      <c r="B10" s="18">
        <v>56.26</v>
      </c>
      <c r="C10" s="18">
        <v>30.715</v>
      </c>
      <c r="D10" s="18">
        <v>174.78200000000001</v>
      </c>
      <c r="E10" s="18"/>
      <c r="F10" s="50"/>
      <c r="G10" s="47"/>
      <c r="H10" s="48"/>
      <c r="I10" s="47"/>
      <c r="J10" s="47"/>
      <c r="K10" s="49">
        <f t="shared" si="1"/>
        <v>9</v>
      </c>
      <c r="L10" s="49"/>
      <c r="M10" s="49"/>
      <c r="N10" s="59"/>
      <c r="O10" s="24"/>
      <c r="Q10" t="s">
        <v>66</v>
      </c>
      <c r="R10" s="18"/>
      <c r="S10" s="24"/>
    </row>
    <row r="11" spans="1:19" x14ac:dyDescent="0.2">
      <c r="A11" t="s">
        <v>73</v>
      </c>
      <c r="B11" s="18">
        <v>54.286000000000001</v>
      </c>
      <c r="C11" s="18">
        <v>41.185000000000002</v>
      </c>
      <c r="D11" s="18">
        <v>176.161</v>
      </c>
      <c r="E11" s="18"/>
      <c r="F11" s="43"/>
      <c r="G11" s="23">
        <v>54.472999999999999</v>
      </c>
      <c r="H11" s="23"/>
      <c r="I11" s="23"/>
      <c r="J11" s="24"/>
      <c r="K11">
        <f t="shared" si="1"/>
        <v>10</v>
      </c>
      <c r="L11">
        <v>0</v>
      </c>
      <c r="M11">
        <f t="shared" si="0"/>
        <v>0.18699999999999761</v>
      </c>
      <c r="O11" s="24">
        <v>176.40600000000001</v>
      </c>
      <c r="P11">
        <f t="shared" si="2"/>
        <v>0.24500000000000455</v>
      </c>
      <c r="Q11" t="s">
        <v>73</v>
      </c>
      <c r="R11" s="18"/>
      <c r="S11" s="24"/>
    </row>
    <row r="12" spans="1:19" x14ac:dyDescent="0.2">
      <c r="A12" t="s">
        <v>74</v>
      </c>
      <c r="B12" s="18">
        <v>62.654000000000003</v>
      </c>
      <c r="C12" s="18">
        <v>32.658999999999999</v>
      </c>
      <c r="D12" s="18">
        <v>176.24100000000001</v>
      </c>
      <c r="E12" s="18"/>
      <c r="F12" s="35">
        <v>15</v>
      </c>
      <c r="G12" s="24">
        <v>62.622999999999998</v>
      </c>
      <c r="H12" s="26">
        <v>54.472999999999999</v>
      </c>
      <c r="I12" s="24">
        <v>32.659999999999997</v>
      </c>
      <c r="J12" s="24">
        <v>176.40600000000001</v>
      </c>
      <c r="K12">
        <f t="shared" si="1"/>
        <v>11</v>
      </c>
      <c r="L12">
        <f>((G12-B12)-(I12-C12))</f>
        <v>-3.2000000000003581E-2</v>
      </c>
      <c r="M12">
        <f t="shared" si="0"/>
        <v>-3.1000000000005912E-2</v>
      </c>
      <c r="O12" s="24">
        <v>176.292</v>
      </c>
      <c r="P12">
        <f t="shared" si="2"/>
        <v>5.0999999999987722E-2</v>
      </c>
      <c r="Q12" t="s">
        <v>74</v>
      </c>
      <c r="R12" s="18"/>
      <c r="S12" s="24"/>
    </row>
    <row r="13" spans="1:19" x14ac:dyDescent="0.2">
      <c r="A13" t="s">
        <v>75</v>
      </c>
      <c r="B13" s="18">
        <v>58.527000000000001</v>
      </c>
      <c r="C13" s="18">
        <v>29.556999999999999</v>
      </c>
      <c r="D13" s="18">
        <v>174.62899999999999</v>
      </c>
      <c r="E13" s="18"/>
      <c r="F13" s="22">
        <v>28</v>
      </c>
      <c r="G13" s="30">
        <v>58.963999999999999</v>
      </c>
      <c r="H13" s="26">
        <v>62.598999999999997</v>
      </c>
      <c r="I13" s="24">
        <v>27.864999999999998</v>
      </c>
      <c r="J13" s="24">
        <v>176.292</v>
      </c>
      <c r="K13">
        <f t="shared" si="1"/>
        <v>12</v>
      </c>
      <c r="L13">
        <f>((G13-B13)-(I13-C13))</f>
        <v>2.1289999999999978</v>
      </c>
      <c r="M13">
        <f t="shared" si="0"/>
        <v>0.43699999999999761</v>
      </c>
      <c r="O13" s="24"/>
      <c r="Q13" t="s">
        <v>75</v>
      </c>
      <c r="R13" s="18"/>
      <c r="S13" s="24"/>
    </row>
    <row r="14" spans="1:19" x14ac:dyDescent="0.2">
      <c r="A14" t="s">
        <v>75</v>
      </c>
      <c r="B14" s="18">
        <v>58.627000000000002</v>
      </c>
      <c r="C14" s="18">
        <v>29.478000000000002</v>
      </c>
      <c r="D14" s="18">
        <v>174.82499999999999</v>
      </c>
      <c r="E14" s="18"/>
      <c r="F14" s="43"/>
      <c r="G14" s="23"/>
      <c r="H14" s="23"/>
      <c r="I14" s="23"/>
      <c r="J14" s="24"/>
      <c r="K14">
        <f t="shared" si="1"/>
        <v>13</v>
      </c>
      <c r="L14">
        <v>0</v>
      </c>
      <c r="O14" s="24"/>
      <c r="Q14" t="s">
        <v>75</v>
      </c>
      <c r="R14" s="18"/>
      <c r="S14" s="24"/>
    </row>
    <row r="15" spans="1:19" x14ac:dyDescent="0.2">
      <c r="A15" t="s">
        <v>69</v>
      </c>
      <c r="B15" s="18">
        <v>62.265999999999998</v>
      </c>
      <c r="C15" s="18">
        <v>70</v>
      </c>
      <c r="D15" s="18">
        <v>174.524</v>
      </c>
      <c r="E15" s="18"/>
      <c r="F15" s="43"/>
      <c r="G15" s="23"/>
      <c r="H15" s="23"/>
      <c r="I15" s="23"/>
      <c r="J15" s="24"/>
      <c r="K15">
        <f t="shared" si="1"/>
        <v>14</v>
      </c>
      <c r="L15">
        <v>0</v>
      </c>
      <c r="O15" s="24"/>
      <c r="Q15" t="s">
        <v>69</v>
      </c>
      <c r="R15" s="18"/>
      <c r="S15" s="24"/>
    </row>
    <row r="16" spans="1:19" x14ac:dyDescent="0.2">
      <c r="A16" t="s">
        <v>70</v>
      </c>
      <c r="B16" s="18">
        <v>58.439</v>
      </c>
      <c r="C16" s="18">
        <v>64.015000000000001</v>
      </c>
      <c r="D16" s="18">
        <v>174.47</v>
      </c>
      <c r="E16" s="18"/>
      <c r="F16" s="43"/>
      <c r="G16" s="23"/>
      <c r="H16" s="23"/>
      <c r="I16" s="23"/>
      <c r="J16" s="24"/>
      <c r="K16">
        <f t="shared" si="1"/>
        <v>15</v>
      </c>
      <c r="L16">
        <v>0</v>
      </c>
      <c r="O16" s="24"/>
      <c r="Q16" t="s">
        <v>70</v>
      </c>
      <c r="R16" s="18"/>
      <c r="S16" s="24"/>
    </row>
    <row r="17" spans="1:19" x14ac:dyDescent="0.2">
      <c r="A17" t="s">
        <v>76</v>
      </c>
      <c r="B17" s="18">
        <v>56.167999999999999</v>
      </c>
      <c r="C17" s="18">
        <v>30.759</v>
      </c>
      <c r="D17" s="18">
        <v>176.20400000000001</v>
      </c>
      <c r="E17" s="18"/>
      <c r="F17" s="43"/>
      <c r="G17" s="23">
        <v>56.408000000000001</v>
      </c>
      <c r="H17" s="23"/>
      <c r="I17" s="23"/>
      <c r="J17" s="24"/>
      <c r="K17">
        <f t="shared" si="1"/>
        <v>16</v>
      </c>
      <c r="L17">
        <v>0</v>
      </c>
      <c r="M17">
        <f t="shared" si="0"/>
        <v>0.24000000000000199</v>
      </c>
      <c r="O17" s="24">
        <v>176.512</v>
      </c>
      <c r="P17">
        <f t="shared" si="2"/>
        <v>0.30799999999999272</v>
      </c>
      <c r="Q17" t="s">
        <v>76</v>
      </c>
      <c r="R17" s="18"/>
      <c r="S17" s="24"/>
    </row>
    <row r="18" spans="1:19" x14ac:dyDescent="0.2">
      <c r="A18" t="s">
        <v>71</v>
      </c>
      <c r="B18" s="18">
        <v>56.668999999999997</v>
      </c>
      <c r="C18" s="18">
        <v>32.863</v>
      </c>
      <c r="D18" s="18">
        <v>176.53899999999999</v>
      </c>
      <c r="E18" s="18"/>
      <c r="F18" s="22">
        <v>30</v>
      </c>
      <c r="G18" s="24">
        <v>57.162999999999997</v>
      </c>
      <c r="H18" s="26">
        <v>56.408000000000001</v>
      </c>
      <c r="I18" s="24">
        <v>33.033000000000001</v>
      </c>
      <c r="J18" s="24">
        <v>176.512</v>
      </c>
      <c r="K18">
        <f t="shared" si="1"/>
        <v>17</v>
      </c>
      <c r="L18">
        <f>((G18-B18)-(I18-C18))</f>
        <v>0.32399999999999807</v>
      </c>
      <c r="M18">
        <f t="shared" si="0"/>
        <v>0.49399999999999977</v>
      </c>
      <c r="O18" s="24">
        <v>176.63800000000001</v>
      </c>
      <c r="P18">
        <f t="shared" si="2"/>
        <v>9.9000000000017963E-2</v>
      </c>
      <c r="Q18" t="s">
        <v>71</v>
      </c>
      <c r="R18" s="18"/>
      <c r="S18" s="24"/>
    </row>
    <row r="19" spans="1:19" ht="17" thickBot="1" x14ac:dyDescent="0.25">
      <c r="A19" t="s">
        <v>77</v>
      </c>
      <c r="B19" s="18">
        <v>56.808999999999997</v>
      </c>
      <c r="C19" s="18">
        <v>30.27</v>
      </c>
      <c r="D19" s="18">
        <v>176.11199999999999</v>
      </c>
      <c r="E19" s="18"/>
      <c r="F19" s="22">
        <v>19</v>
      </c>
      <c r="G19" s="24">
        <v>56.741999999999997</v>
      </c>
      <c r="H19" s="26">
        <v>57.021999999999998</v>
      </c>
      <c r="I19" s="24">
        <v>30.106999999999999</v>
      </c>
      <c r="J19" s="24">
        <v>176.63800000000001</v>
      </c>
      <c r="K19">
        <f t="shared" si="1"/>
        <v>18</v>
      </c>
      <c r="L19">
        <f>((G19-B19)-(I19-C19))</f>
        <v>9.6000000000000085E-2</v>
      </c>
      <c r="M19">
        <f t="shared" si="0"/>
        <v>-6.7000000000000171E-2</v>
      </c>
      <c r="O19" s="24">
        <v>176.339</v>
      </c>
      <c r="P19">
        <f t="shared" si="2"/>
        <v>0.22700000000000387</v>
      </c>
      <c r="Q19" t="s">
        <v>77</v>
      </c>
      <c r="R19" s="18"/>
      <c r="S19" s="24"/>
    </row>
    <row r="20" spans="1:19" ht="17" thickBot="1" x14ac:dyDescent="0.25">
      <c r="A20" t="s">
        <v>78</v>
      </c>
      <c r="B20" s="18">
        <v>57.752000000000002</v>
      </c>
      <c r="C20" s="18">
        <v>38.734999999999999</v>
      </c>
      <c r="D20" s="18">
        <v>175.48400000000001</v>
      </c>
      <c r="E20" s="18"/>
      <c r="F20" s="22">
        <v>26</v>
      </c>
      <c r="G20" s="24">
        <v>58.536000000000001</v>
      </c>
      <c r="H20" s="26">
        <v>56.789000000000001</v>
      </c>
      <c r="I20" s="24">
        <v>38.762</v>
      </c>
      <c r="J20" s="24">
        <v>176.339</v>
      </c>
      <c r="K20">
        <f t="shared" si="1"/>
        <v>19</v>
      </c>
      <c r="L20">
        <f>((G20-B20)-(I20-C20))</f>
        <v>0.7569999999999979</v>
      </c>
      <c r="M20">
        <f t="shared" si="0"/>
        <v>0.78399999999999892</v>
      </c>
      <c r="O20" s="24"/>
      <c r="Q20" t="s">
        <v>78</v>
      </c>
      <c r="R20" s="18"/>
      <c r="S20" s="47"/>
    </row>
    <row r="21" spans="1:19" ht="17" thickBot="1" x14ac:dyDescent="0.25">
      <c r="A21" t="s">
        <v>76</v>
      </c>
      <c r="B21" s="18">
        <v>55.915999999999997</v>
      </c>
      <c r="C21" s="18">
        <v>30.879000000000001</v>
      </c>
      <c r="D21" s="18">
        <v>175.90299999999999</v>
      </c>
      <c r="E21" s="18"/>
      <c r="F21" s="50"/>
      <c r="G21" s="48">
        <v>56.341000000000001</v>
      </c>
      <c r="H21" s="47"/>
      <c r="I21" s="47"/>
      <c r="J21" s="47"/>
      <c r="K21" s="49">
        <f t="shared" si="1"/>
        <v>20</v>
      </c>
      <c r="L21" s="49">
        <v>0</v>
      </c>
      <c r="M21" s="49">
        <f t="shared" si="0"/>
        <v>0.42500000000000426</v>
      </c>
      <c r="N21" s="59"/>
      <c r="O21" s="24">
        <v>176.221</v>
      </c>
      <c r="P21">
        <f t="shared" si="2"/>
        <v>0.31800000000001205</v>
      </c>
      <c r="Q21" t="s">
        <v>76</v>
      </c>
      <c r="R21" s="18"/>
      <c r="S21" s="24"/>
    </row>
    <row r="22" spans="1:19" x14ac:dyDescent="0.2">
      <c r="A22" t="s">
        <v>77</v>
      </c>
      <c r="B22" s="18">
        <v>56.875</v>
      </c>
      <c r="C22" s="18">
        <v>30.234000000000002</v>
      </c>
      <c r="D22" s="18">
        <v>176.57599999999999</v>
      </c>
      <c r="E22" s="18"/>
      <c r="F22" s="22">
        <v>23</v>
      </c>
      <c r="G22" s="30">
        <v>57.076999999999998</v>
      </c>
      <c r="H22" s="26">
        <v>56.341000000000001</v>
      </c>
      <c r="I22" s="24">
        <v>30.106999999999999</v>
      </c>
      <c r="J22" s="24">
        <v>176.221</v>
      </c>
      <c r="K22">
        <f t="shared" si="1"/>
        <v>21</v>
      </c>
      <c r="L22">
        <f t="shared" ref="L22:L27" si="3">((G22-B22)-(I22-C22))</f>
        <v>0.32900000000000063</v>
      </c>
      <c r="M22">
        <f t="shared" si="0"/>
        <v>0.20199999999999818</v>
      </c>
      <c r="O22" s="24">
        <v>176.78800000000001</v>
      </c>
      <c r="P22">
        <f t="shared" si="2"/>
        <v>0.21200000000001751</v>
      </c>
      <c r="Q22" t="s">
        <v>77</v>
      </c>
      <c r="R22" s="18"/>
      <c r="S22" s="24"/>
    </row>
    <row r="23" spans="1:19" x14ac:dyDescent="0.2">
      <c r="A23" t="s">
        <v>79</v>
      </c>
      <c r="B23" s="18">
        <v>56.023000000000003</v>
      </c>
      <c r="C23" s="18">
        <v>29.45</v>
      </c>
      <c r="D23" s="18">
        <v>176.12</v>
      </c>
      <c r="E23" s="18"/>
      <c r="F23" s="22">
        <v>21</v>
      </c>
      <c r="G23" s="24">
        <v>56.466000000000001</v>
      </c>
      <c r="H23" s="26">
        <v>57.05</v>
      </c>
      <c r="I23" s="24">
        <v>29.359000000000002</v>
      </c>
      <c r="J23" s="24">
        <v>176.78800000000001</v>
      </c>
      <c r="K23">
        <f t="shared" si="1"/>
        <v>22</v>
      </c>
      <c r="L23">
        <f t="shared" si="3"/>
        <v>0.53399999999999537</v>
      </c>
      <c r="M23">
        <f t="shared" si="0"/>
        <v>0.44299999999999784</v>
      </c>
      <c r="O23" s="24">
        <v>176.54900000000001</v>
      </c>
      <c r="P23">
        <f t="shared" si="2"/>
        <v>0.42900000000000205</v>
      </c>
      <c r="Q23" t="s">
        <v>79</v>
      </c>
      <c r="R23" s="18"/>
      <c r="S23" s="24"/>
    </row>
    <row r="24" spans="1:19" x14ac:dyDescent="0.2">
      <c r="A24" t="s">
        <v>69</v>
      </c>
      <c r="B24" s="18">
        <v>62.006999999999998</v>
      </c>
      <c r="C24" s="18">
        <v>69.668999999999997</v>
      </c>
      <c r="D24" s="18">
        <v>174.64400000000001</v>
      </c>
      <c r="E24" s="18"/>
      <c r="F24" s="19">
        <v>4</v>
      </c>
      <c r="G24" s="24">
        <v>62.512</v>
      </c>
      <c r="H24" s="26">
        <v>56.38</v>
      </c>
      <c r="I24" s="24">
        <v>69.459999999999994</v>
      </c>
      <c r="J24" s="24">
        <v>176.54900000000001</v>
      </c>
      <c r="K24">
        <f t="shared" si="1"/>
        <v>23</v>
      </c>
      <c r="L24">
        <f t="shared" si="3"/>
        <v>0.71400000000000574</v>
      </c>
      <c r="M24">
        <f t="shared" si="0"/>
        <v>0.50500000000000256</v>
      </c>
      <c r="O24" s="24">
        <v>174.80500000000001</v>
      </c>
      <c r="P24">
        <f t="shared" si="2"/>
        <v>0.16100000000000136</v>
      </c>
      <c r="Q24" t="s">
        <v>69</v>
      </c>
      <c r="R24" s="18"/>
      <c r="S24" s="24"/>
    </row>
    <row r="25" spans="1:19" x14ac:dyDescent="0.2">
      <c r="A25" t="s">
        <v>71</v>
      </c>
      <c r="B25" s="18">
        <v>56.715000000000003</v>
      </c>
      <c r="C25" s="18">
        <v>33.009</v>
      </c>
      <c r="D25" s="18">
        <v>176.28100000000001</v>
      </c>
      <c r="E25" s="18"/>
      <c r="F25" s="22">
        <v>35</v>
      </c>
      <c r="G25" s="24">
        <v>56.628999999999998</v>
      </c>
      <c r="H25" s="26">
        <v>62.548999999999999</v>
      </c>
      <c r="I25" s="24">
        <v>32.908999999999999</v>
      </c>
      <c r="J25" s="24">
        <v>174.80500000000001</v>
      </c>
      <c r="K25">
        <f t="shared" si="1"/>
        <v>24</v>
      </c>
      <c r="L25">
        <f t="shared" si="3"/>
        <v>1.3999999999995794E-2</v>
      </c>
      <c r="M25">
        <f t="shared" si="0"/>
        <v>-8.6000000000005627E-2</v>
      </c>
      <c r="O25" s="24">
        <v>176.39500000000001</v>
      </c>
      <c r="P25">
        <f t="shared" si="2"/>
        <v>0.11400000000000432</v>
      </c>
      <c r="Q25" t="s">
        <v>71</v>
      </c>
      <c r="R25" s="18"/>
      <c r="S25" s="24"/>
    </row>
    <row r="26" spans="1:19" x14ac:dyDescent="0.2">
      <c r="A26" t="s">
        <v>80</v>
      </c>
      <c r="B26" s="18">
        <v>57.253999999999998</v>
      </c>
      <c r="C26" s="18">
        <v>29.273</v>
      </c>
      <c r="D26" s="18">
        <v>176.07900000000001</v>
      </c>
      <c r="E26" s="18"/>
      <c r="F26" s="22">
        <v>17</v>
      </c>
      <c r="G26" s="24">
        <v>57.231999999999999</v>
      </c>
      <c r="H26" s="26">
        <v>56.89</v>
      </c>
      <c r="I26" s="24">
        <v>29.608000000000001</v>
      </c>
      <c r="J26" s="24">
        <v>176.39500000000001</v>
      </c>
      <c r="K26">
        <f t="shared" si="1"/>
        <v>25</v>
      </c>
      <c r="L26">
        <f t="shared" si="3"/>
        <v>-0.35699999999999932</v>
      </c>
      <c r="M26">
        <f t="shared" si="0"/>
        <v>-2.1999999999998465E-2</v>
      </c>
      <c r="O26" s="24">
        <v>176.268</v>
      </c>
      <c r="P26">
        <f t="shared" si="2"/>
        <v>0.18899999999999295</v>
      </c>
      <c r="Q26" t="s">
        <v>80</v>
      </c>
      <c r="R26" s="18"/>
      <c r="S26" s="24"/>
    </row>
    <row r="27" spans="1:19" x14ac:dyDescent="0.2">
      <c r="A27" t="s">
        <v>71</v>
      </c>
      <c r="B27" s="18">
        <v>56.41</v>
      </c>
      <c r="C27" s="18">
        <v>33.100999999999999</v>
      </c>
      <c r="D27" s="18">
        <v>175.71700000000001</v>
      </c>
      <c r="E27" s="18"/>
      <c r="F27" s="19">
        <v>33</v>
      </c>
      <c r="G27" s="24">
        <v>56.503999999999998</v>
      </c>
      <c r="H27" s="26">
        <v>57.244</v>
      </c>
      <c r="I27" s="24">
        <v>33.158000000000001</v>
      </c>
      <c r="J27" s="24">
        <v>176.268</v>
      </c>
      <c r="K27">
        <f t="shared" si="1"/>
        <v>26</v>
      </c>
      <c r="L27">
        <f t="shared" si="3"/>
        <v>3.6999999999999034E-2</v>
      </c>
      <c r="M27">
        <f t="shared" si="0"/>
        <v>9.4000000000001194E-2</v>
      </c>
      <c r="O27" s="24">
        <v>176.095</v>
      </c>
      <c r="P27">
        <f t="shared" si="2"/>
        <v>0.3779999999999859</v>
      </c>
      <c r="Q27" t="s">
        <v>71</v>
      </c>
      <c r="R27" s="18"/>
      <c r="S27" s="24"/>
    </row>
    <row r="28" spans="1:19" x14ac:dyDescent="0.2">
      <c r="A28" t="s">
        <v>81</v>
      </c>
      <c r="B28" s="18">
        <v>53.481999999999999</v>
      </c>
      <c r="C28" s="18">
        <v>38.445999999999998</v>
      </c>
      <c r="D28" s="18">
        <v>175.036</v>
      </c>
      <c r="E28" s="18"/>
      <c r="F28" s="22">
        <v>11</v>
      </c>
      <c r="G28" s="24">
        <v>53.395000000000003</v>
      </c>
      <c r="H28" s="26">
        <v>56.47</v>
      </c>
      <c r="I28" s="23" t="s">
        <v>67</v>
      </c>
      <c r="J28" s="24">
        <v>176.095</v>
      </c>
      <c r="K28">
        <f t="shared" si="1"/>
        <v>27</v>
      </c>
      <c r="L28">
        <v>0</v>
      </c>
      <c r="M28">
        <f t="shared" si="0"/>
        <v>-8.6999999999996191E-2</v>
      </c>
      <c r="O28" s="24">
        <v>175.15199999999999</v>
      </c>
      <c r="P28">
        <f t="shared" si="2"/>
        <v>0.11599999999998545</v>
      </c>
      <c r="Q28" t="s">
        <v>81</v>
      </c>
      <c r="R28" s="18"/>
      <c r="S28" s="24"/>
    </row>
    <row r="29" spans="1:19" x14ac:dyDescent="0.2">
      <c r="A29" t="s">
        <v>81</v>
      </c>
      <c r="B29" s="18">
        <v>53.884999999999998</v>
      </c>
      <c r="C29" s="18">
        <v>38.662999999999997</v>
      </c>
      <c r="D29" s="18">
        <v>175.709</v>
      </c>
      <c r="E29" s="18"/>
      <c r="F29" s="19">
        <v>10</v>
      </c>
      <c r="G29" s="24">
        <v>53.749000000000002</v>
      </c>
      <c r="H29" s="26">
        <v>53.332999999999998</v>
      </c>
      <c r="I29" s="24">
        <v>38.637</v>
      </c>
      <c r="J29" s="24">
        <v>175.15199999999999</v>
      </c>
      <c r="K29">
        <f t="shared" si="1"/>
        <v>28</v>
      </c>
      <c r="L29">
        <f>((G29-B29)-(I29-C29))</f>
        <v>-0.10999999999999943</v>
      </c>
      <c r="M29">
        <f t="shared" si="0"/>
        <v>-0.13599999999999568</v>
      </c>
      <c r="O29" s="24">
        <v>175.762</v>
      </c>
      <c r="P29">
        <f t="shared" si="2"/>
        <v>5.2999999999997272E-2</v>
      </c>
      <c r="Q29" t="s">
        <v>81</v>
      </c>
      <c r="R29" s="18"/>
      <c r="S29" s="24"/>
    </row>
    <row r="30" spans="1:19" x14ac:dyDescent="0.2">
      <c r="A30" t="s">
        <v>64</v>
      </c>
      <c r="B30" s="18">
        <v>45.38</v>
      </c>
      <c r="C30" s="18" t="s">
        <v>65</v>
      </c>
      <c r="D30" s="18">
        <v>173.494</v>
      </c>
      <c r="E30" s="18"/>
      <c r="F30" s="25">
        <v>1</v>
      </c>
      <c r="G30" s="24">
        <v>45.634999999999998</v>
      </c>
      <c r="H30" s="26">
        <v>53.628</v>
      </c>
      <c r="I30" s="24" t="s">
        <v>67</v>
      </c>
      <c r="J30" s="24">
        <v>175.762</v>
      </c>
      <c r="K30">
        <f t="shared" si="1"/>
        <v>29</v>
      </c>
      <c r="L30">
        <v>0</v>
      </c>
      <c r="M30">
        <f t="shared" si="0"/>
        <v>0.25499999999999545</v>
      </c>
      <c r="O30" s="24">
        <v>174.042</v>
      </c>
      <c r="P30">
        <f t="shared" si="2"/>
        <v>0.54800000000000182</v>
      </c>
      <c r="Q30" t="s">
        <v>64</v>
      </c>
      <c r="R30" s="18"/>
      <c r="S30" s="24"/>
    </row>
    <row r="31" spans="1:19" x14ac:dyDescent="0.2">
      <c r="A31" t="s">
        <v>82</v>
      </c>
      <c r="B31" s="18">
        <v>55.305999999999997</v>
      </c>
      <c r="C31" s="18">
        <v>42.264000000000003</v>
      </c>
      <c r="D31" s="18">
        <v>177.46799999999999</v>
      </c>
      <c r="E31" s="18"/>
      <c r="F31" s="25">
        <v>18</v>
      </c>
      <c r="G31" s="24">
        <v>55.356999999999999</v>
      </c>
      <c r="H31" s="26">
        <v>45.62</v>
      </c>
      <c r="I31" s="24">
        <v>42.497999999999998</v>
      </c>
      <c r="J31" s="24">
        <v>174.042</v>
      </c>
      <c r="K31">
        <f t="shared" si="1"/>
        <v>30</v>
      </c>
      <c r="L31">
        <f>((G31-B31)-(I31-C31))</f>
        <v>-0.18299999999999272</v>
      </c>
      <c r="M31">
        <f t="shared" si="0"/>
        <v>5.1000000000001933E-2</v>
      </c>
      <c r="O31" s="24">
        <v>177.19399999999999</v>
      </c>
      <c r="P31">
        <f t="shared" si="2"/>
        <v>-0.27400000000000091</v>
      </c>
      <c r="Q31" t="s">
        <v>82</v>
      </c>
      <c r="R31" s="18"/>
      <c r="S31" s="24"/>
    </row>
    <row r="32" spans="1:19" x14ac:dyDescent="0.2">
      <c r="A32" t="s">
        <v>83</v>
      </c>
      <c r="B32" s="18">
        <v>60.963000000000001</v>
      </c>
      <c r="C32" s="18">
        <v>38.363999999999997</v>
      </c>
      <c r="D32" s="18">
        <v>176.142</v>
      </c>
      <c r="E32" s="18"/>
      <c r="F32" s="25">
        <v>32</v>
      </c>
      <c r="G32" s="24">
        <v>61.093000000000004</v>
      </c>
      <c r="H32" s="26">
        <v>55.375999999999998</v>
      </c>
      <c r="I32" s="24">
        <v>38.387999999999998</v>
      </c>
      <c r="J32" s="24">
        <v>177.19399999999999</v>
      </c>
      <c r="K32">
        <f t="shared" si="1"/>
        <v>31</v>
      </c>
      <c r="L32">
        <f>((G32-B32)-(I32-C32))</f>
        <v>0.10600000000000165</v>
      </c>
      <c r="M32">
        <f t="shared" si="0"/>
        <v>0.13000000000000256</v>
      </c>
      <c r="O32" s="24">
        <v>176.124</v>
      </c>
      <c r="P32">
        <f t="shared" si="2"/>
        <v>-1.8000000000000682E-2</v>
      </c>
      <c r="Q32" t="s">
        <v>83</v>
      </c>
      <c r="R32" s="18"/>
      <c r="S32" s="24"/>
    </row>
    <row r="33" spans="1:19" x14ac:dyDescent="0.2">
      <c r="A33" t="s">
        <v>82</v>
      </c>
      <c r="B33" s="18">
        <v>54.981999999999999</v>
      </c>
      <c r="C33" s="18">
        <v>42.417000000000002</v>
      </c>
      <c r="D33" s="18">
        <v>177.17099999999999</v>
      </c>
      <c r="E33" s="18"/>
      <c r="F33" s="25">
        <v>41</v>
      </c>
      <c r="G33" s="24">
        <v>55.034999999999997</v>
      </c>
      <c r="H33" s="26">
        <v>61.073</v>
      </c>
      <c r="I33" s="24">
        <v>42.497999999999998</v>
      </c>
      <c r="J33" s="24">
        <v>176.124</v>
      </c>
      <c r="K33">
        <f t="shared" si="1"/>
        <v>32</v>
      </c>
      <c r="L33">
        <f>((G33-B33)-(I33-C33))</f>
        <v>-2.7999999999998693E-2</v>
      </c>
      <c r="M33">
        <f t="shared" si="0"/>
        <v>5.2999999999997272E-2</v>
      </c>
      <c r="O33" s="24">
        <v>177.29300000000001</v>
      </c>
      <c r="P33">
        <f t="shared" si="2"/>
        <v>0.1220000000000141</v>
      </c>
      <c r="Q33" t="s">
        <v>82</v>
      </c>
      <c r="R33" s="18"/>
      <c r="S33" s="24"/>
    </row>
    <row r="34" spans="1:19" x14ac:dyDescent="0.2">
      <c r="A34" t="s">
        <v>71</v>
      </c>
      <c r="B34" s="18">
        <v>56.243000000000002</v>
      </c>
      <c r="C34" s="18">
        <v>33.024000000000001</v>
      </c>
      <c r="D34" s="18">
        <v>176.67</v>
      </c>
      <c r="E34" s="18"/>
      <c r="F34" s="25">
        <v>29</v>
      </c>
      <c r="G34" s="24">
        <v>56.472999999999999</v>
      </c>
      <c r="H34" s="26">
        <v>54.997999999999998</v>
      </c>
      <c r="I34" s="24">
        <v>33.033000000000001</v>
      </c>
      <c r="J34" s="24">
        <v>177.29300000000001</v>
      </c>
      <c r="K34">
        <f t="shared" si="1"/>
        <v>33</v>
      </c>
      <c r="L34">
        <f>((G34-B34)-(I34-C34))</f>
        <v>0.22099999999999653</v>
      </c>
      <c r="M34">
        <f t="shared" si="0"/>
        <v>0.22999999999999687</v>
      </c>
      <c r="O34" s="24">
        <v>176.761</v>
      </c>
      <c r="P34">
        <f t="shared" si="2"/>
        <v>9.1000000000008185E-2</v>
      </c>
      <c r="Q34" t="s">
        <v>71</v>
      </c>
      <c r="R34" s="18"/>
      <c r="S34" s="24"/>
    </row>
    <row r="35" spans="1:19" x14ac:dyDescent="0.2">
      <c r="A35" t="s">
        <v>69</v>
      </c>
      <c r="B35" s="18">
        <v>62.17</v>
      </c>
      <c r="C35" s="18">
        <v>70.031000000000006</v>
      </c>
      <c r="D35" s="18">
        <v>174.96199999999999</v>
      </c>
      <c r="E35" s="18"/>
      <c r="F35" s="25">
        <v>3</v>
      </c>
      <c r="G35" s="24">
        <v>61.834000000000003</v>
      </c>
      <c r="H35" s="26">
        <v>56.529000000000003</v>
      </c>
      <c r="I35" s="24">
        <v>69.947999999999993</v>
      </c>
      <c r="J35" s="24">
        <v>176.761</v>
      </c>
      <c r="K35">
        <f t="shared" si="1"/>
        <v>34</v>
      </c>
      <c r="L35">
        <f>((G35-B35)-(I35-C35))</f>
        <v>-0.2529999999999859</v>
      </c>
      <c r="M35">
        <f t="shared" si="0"/>
        <v>-0.33599999999999852</v>
      </c>
      <c r="O35" s="24">
        <v>175.05699999999999</v>
      </c>
      <c r="P35">
        <f t="shared" si="2"/>
        <v>9.4999999999998863E-2</v>
      </c>
      <c r="Q35" t="s">
        <v>69</v>
      </c>
      <c r="R35" s="18"/>
      <c r="S35" s="24"/>
    </row>
    <row r="36" spans="1:19" x14ac:dyDescent="0.2">
      <c r="A36" t="s">
        <v>64</v>
      </c>
      <c r="B36" s="18">
        <v>45.401000000000003</v>
      </c>
      <c r="C36" s="18" t="s">
        <v>65</v>
      </c>
      <c r="D36" s="18">
        <v>173.47800000000001</v>
      </c>
      <c r="E36" s="18"/>
      <c r="F36" s="25">
        <v>2</v>
      </c>
      <c r="G36" s="24">
        <v>45.31</v>
      </c>
      <c r="H36" s="26">
        <v>61.843000000000004</v>
      </c>
      <c r="I36" s="24" t="s">
        <v>67</v>
      </c>
      <c r="J36" s="24">
        <v>175.05699999999999</v>
      </c>
      <c r="K36">
        <f t="shared" si="1"/>
        <v>35</v>
      </c>
      <c r="L36">
        <v>0</v>
      </c>
      <c r="M36">
        <f t="shared" si="0"/>
        <v>-9.100000000000108E-2</v>
      </c>
      <c r="O36" s="24">
        <v>173.90100000000001</v>
      </c>
      <c r="P36">
        <f t="shared" si="2"/>
        <v>0.42300000000000182</v>
      </c>
      <c r="Q36" t="s">
        <v>64</v>
      </c>
      <c r="R36" s="18"/>
      <c r="S36" s="24"/>
    </row>
    <row r="37" spans="1:19" x14ac:dyDescent="0.2">
      <c r="A37" t="s">
        <v>76</v>
      </c>
      <c r="B37" s="18">
        <v>56.091000000000001</v>
      </c>
      <c r="C37" s="18">
        <v>30.852</v>
      </c>
      <c r="D37" s="18">
        <v>176.52199999999999</v>
      </c>
      <c r="E37" s="18"/>
      <c r="F37" s="19">
        <v>16</v>
      </c>
      <c r="G37" s="24">
        <v>56.072000000000003</v>
      </c>
      <c r="H37" s="26">
        <v>45.292999999999999</v>
      </c>
      <c r="I37" s="24">
        <v>31.103000000000002</v>
      </c>
      <c r="J37" s="24">
        <v>173.90100000000001</v>
      </c>
      <c r="K37">
        <f t="shared" si="1"/>
        <v>36</v>
      </c>
      <c r="L37">
        <f>((G37-B37)-(I37-C37))</f>
        <v>-0.26999999999999957</v>
      </c>
      <c r="M37">
        <f t="shared" si="0"/>
        <v>-1.8999999999998352E-2</v>
      </c>
      <c r="O37" s="24">
        <v>176.29499999999999</v>
      </c>
      <c r="P37">
        <f t="shared" si="2"/>
        <v>-0.22700000000000387</v>
      </c>
      <c r="Q37" t="s">
        <v>76</v>
      </c>
      <c r="R37" s="18"/>
      <c r="S37" s="24"/>
    </row>
    <row r="38" spans="1:19" ht="17" thickBot="1" x14ac:dyDescent="0.25">
      <c r="A38" t="s">
        <v>74</v>
      </c>
      <c r="B38" s="18">
        <v>62.542000000000002</v>
      </c>
      <c r="C38" s="18">
        <v>32.598999999999997</v>
      </c>
      <c r="D38" s="18">
        <v>175.93199999999999</v>
      </c>
      <c r="E38" s="18"/>
      <c r="F38" s="22">
        <v>24</v>
      </c>
      <c r="G38" s="24">
        <v>62.287999999999997</v>
      </c>
      <c r="H38" s="26">
        <v>56.1</v>
      </c>
      <c r="I38" s="24">
        <v>33.158000000000001</v>
      </c>
      <c r="J38" s="24">
        <v>176.29499999999999</v>
      </c>
      <c r="K38">
        <f t="shared" si="1"/>
        <v>37</v>
      </c>
      <c r="L38">
        <f>((G38-B38)-(I38-C38))</f>
        <v>-0.81300000000000949</v>
      </c>
      <c r="M38">
        <f t="shared" si="0"/>
        <v>-0.25400000000000489</v>
      </c>
      <c r="O38" s="24">
        <v>175.69499999999999</v>
      </c>
      <c r="P38">
        <f t="shared" si="2"/>
        <v>-0.23699999999999477</v>
      </c>
      <c r="Q38" t="s">
        <v>74</v>
      </c>
      <c r="R38" s="18"/>
      <c r="S38" s="24"/>
    </row>
    <row r="39" spans="1:19" ht="17" thickBot="1" x14ac:dyDescent="0.25">
      <c r="A39" t="s">
        <v>81</v>
      </c>
      <c r="B39" s="18">
        <v>53.284999999999997</v>
      </c>
      <c r="C39" s="18">
        <v>38.704000000000001</v>
      </c>
      <c r="D39" s="18">
        <v>174.952</v>
      </c>
      <c r="E39" s="18"/>
      <c r="F39" s="22">
        <v>27</v>
      </c>
      <c r="G39" s="24">
        <v>52.959000000000003</v>
      </c>
      <c r="H39" s="26">
        <v>62.331000000000003</v>
      </c>
      <c r="I39" s="24">
        <v>38.762</v>
      </c>
      <c r="J39" s="24">
        <v>175.69499999999999</v>
      </c>
      <c r="K39">
        <f t="shared" si="1"/>
        <v>38</v>
      </c>
      <c r="L39">
        <f>((G39-B39)-(I39-C39))</f>
        <v>-0.38399999999999324</v>
      </c>
      <c r="M39">
        <f t="shared" si="0"/>
        <v>-0.32599999999999341</v>
      </c>
      <c r="O39" s="24">
        <v>174.74700000000001</v>
      </c>
      <c r="P39">
        <f t="shared" si="2"/>
        <v>-0.20499999999998408</v>
      </c>
      <c r="Q39" t="s">
        <v>81</v>
      </c>
      <c r="R39" s="18"/>
      <c r="S39" s="47"/>
    </row>
    <row r="40" spans="1:19" ht="17" thickBot="1" x14ac:dyDescent="0.25">
      <c r="A40" s="14" t="s">
        <v>66</v>
      </c>
      <c r="B40" s="23">
        <v>56.436</v>
      </c>
      <c r="C40" s="23">
        <v>30.378</v>
      </c>
      <c r="D40" s="23">
        <v>175.209</v>
      </c>
      <c r="E40" s="23"/>
      <c r="F40" s="46">
        <v>8</v>
      </c>
      <c r="G40" s="47">
        <v>56.204999999999998</v>
      </c>
      <c r="H40" s="48">
        <v>52.966999999999999</v>
      </c>
      <c r="I40" s="47">
        <v>43.432000000000002</v>
      </c>
      <c r="J40" s="47">
        <v>174.74700000000001</v>
      </c>
      <c r="K40" s="49">
        <f t="shared" si="1"/>
        <v>39</v>
      </c>
      <c r="L40" s="49">
        <f>((G40-B40)-(I40-C40))</f>
        <v>-13.285000000000004</v>
      </c>
      <c r="M40" s="49">
        <f t="shared" si="0"/>
        <v>-0.23100000000000165</v>
      </c>
      <c r="N40" s="59"/>
      <c r="O40" s="24"/>
      <c r="Q40" s="14" t="s">
        <v>66</v>
      </c>
      <c r="R40" s="23"/>
      <c r="S40" s="24"/>
    </row>
    <row r="41" spans="1:19" x14ac:dyDescent="0.2">
      <c r="A41" t="s">
        <v>79</v>
      </c>
      <c r="B41" s="18">
        <v>56.048999999999999</v>
      </c>
      <c r="C41" s="18">
        <v>29.298999999999999</v>
      </c>
      <c r="D41" s="18">
        <v>175.99199999999999</v>
      </c>
      <c r="E41" s="18"/>
      <c r="F41" s="23"/>
      <c r="G41" s="24">
        <v>56.085000000000001</v>
      </c>
      <c r="H41" s="24"/>
      <c r="I41" s="24"/>
      <c r="J41" s="24"/>
      <c r="K41">
        <f t="shared" si="1"/>
        <v>40</v>
      </c>
      <c r="L41">
        <v>0</v>
      </c>
      <c r="M41">
        <f t="shared" si="0"/>
        <v>3.6000000000001364E-2</v>
      </c>
      <c r="O41" s="24">
        <v>175.96199999999999</v>
      </c>
      <c r="P41">
        <f t="shared" si="2"/>
        <v>-3.0000000000001137E-2</v>
      </c>
      <c r="Q41" t="s">
        <v>79</v>
      </c>
      <c r="R41" s="18"/>
      <c r="S41" s="24"/>
    </row>
    <row r="42" spans="1:19" x14ac:dyDescent="0.2">
      <c r="A42" t="s">
        <v>70</v>
      </c>
      <c r="B42" s="18">
        <v>58.628</v>
      </c>
      <c r="C42" s="18">
        <v>63.790999999999997</v>
      </c>
      <c r="D42" s="18">
        <v>174.477</v>
      </c>
      <c r="E42" s="18"/>
      <c r="F42" s="31">
        <v>7</v>
      </c>
      <c r="G42" s="24">
        <v>58.652999999999999</v>
      </c>
      <c r="H42" s="26">
        <v>56.085000000000001</v>
      </c>
      <c r="I42" s="24">
        <v>66.906999999999996</v>
      </c>
      <c r="J42" s="24">
        <v>175.96199999999999</v>
      </c>
      <c r="K42">
        <f t="shared" si="1"/>
        <v>41</v>
      </c>
      <c r="L42">
        <f>((G42-B42)-(I42-C42))</f>
        <v>-3.0910000000000011</v>
      </c>
      <c r="M42">
        <f t="shared" si="0"/>
        <v>2.4999999999998579E-2</v>
      </c>
      <c r="O42" s="24"/>
      <c r="Q42" t="s">
        <v>70</v>
      </c>
      <c r="R42" s="18"/>
      <c r="S42" s="24"/>
    </row>
    <row r="43" spans="1:19" x14ac:dyDescent="0.2">
      <c r="A43" t="s">
        <v>66</v>
      </c>
      <c r="B43" s="18">
        <v>55.976999999999997</v>
      </c>
      <c r="C43" s="18">
        <v>30.635000000000002</v>
      </c>
      <c r="D43" s="18">
        <v>174.87899999999999</v>
      </c>
      <c r="E43" s="18"/>
      <c r="F43" s="43"/>
      <c r="G43" s="23">
        <v>56.220999999999997</v>
      </c>
      <c r="H43" s="23"/>
      <c r="I43" s="23"/>
      <c r="J43" s="24"/>
      <c r="K43">
        <f t="shared" si="1"/>
        <v>42</v>
      </c>
      <c r="L43">
        <v>0</v>
      </c>
      <c r="M43">
        <f t="shared" si="0"/>
        <v>0.24399999999999977</v>
      </c>
      <c r="O43" s="24">
        <v>174.81700000000001</v>
      </c>
      <c r="P43">
        <f t="shared" si="2"/>
        <v>-6.1999999999983402E-2</v>
      </c>
      <c r="Q43" t="s">
        <v>66</v>
      </c>
      <c r="R43" s="18"/>
      <c r="S43" s="24"/>
    </row>
    <row r="44" spans="1:19" x14ac:dyDescent="0.2">
      <c r="A44" t="s">
        <v>76</v>
      </c>
      <c r="B44" s="18">
        <v>54.192</v>
      </c>
      <c r="C44" s="18">
        <v>30.11</v>
      </c>
      <c r="D44" s="18">
        <v>174.01499999999999</v>
      </c>
      <c r="E44" s="18"/>
      <c r="F44" s="31">
        <v>36</v>
      </c>
      <c r="G44" s="24">
        <v>53.804000000000002</v>
      </c>
      <c r="H44" s="26">
        <v>56.220999999999997</v>
      </c>
      <c r="I44" s="24">
        <v>30.044</v>
      </c>
      <c r="J44" s="24">
        <v>174.81700000000001</v>
      </c>
      <c r="K44">
        <f t="shared" si="1"/>
        <v>43</v>
      </c>
      <c r="L44">
        <f>((G44-B44)-(I44-C44))</f>
        <v>-0.32199999999999918</v>
      </c>
      <c r="M44">
        <f t="shared" si="0"/>
        <v>-0.38799999999999812</v>
      </c>
      <c r="O44" s="24"/>
      <c r="Q44" t="s">
        <v>76</v>
      </c>
      <c r="R44" s="18"/>
      <c r="S44" s="24"/>
    </row>
    <row r="45" spans="1:19" x14ac:dyDescent="0.2">
      <c r="A45" s="14" t="s">
        <v>84</v>
      </c>
      <c r="B45" s="23">
        <v>63.167999999999999</v>
      </c>
      <c r="C45" s="23">
        <v>32.051000000000002</v>
      </c>
      <c r="D45" s="23">
        <v>176.36</v>
      </c>
      <c r="E45" s="23"/>
      <c r="F45" s="43"/>
      <c r="G45" s="23">
        <v>63.253</v>
      </c>
      <c r="H45" s="23"/>
      <c r="I45" s="23"/>
      <c r="J45" s="24"/>
      <c r="K45">
        <f t="shared" si="1"/>
        <v>44</v>
      </c>
      <c r="L45">
        <v>0</v>
      </c>
      <c r="M45">
        <f t="shared" si="0"/>
        <v>8.5000000000000853E-2</v>
      </c>
      <c r="O45" s="24">
        <v>176.27099999999999</v>
      </c>
      <c r="P45">
        <f t="shared" si="2"/>
        <v>-8.9000000000027057E-2</v>
      </c>
      <c r="Q45" s="14" t="s">
        <v>84</v>
      </c>
      <c r="R45" s="23"/>
      <c r="S45" s="24"/>
    </row>
    <row r="46" spans="1:19" x14ac:dyDescent="0.2">
      <c r="A46" t="s">
        <v>88</v>
      </c>
      <c r="B46" s="18">
        <v>57.398000000000003</v>
      </c>
      <c r="C46" s="18">
        <v>39.677999999999997</v>
      </c>
      <c r="D46" s="18">
        <v>175.393</v>
      </c>
      <c r="E46" s="18"/>
      <c r="F46" s="19">
        <v>12</v>
      </c>
      <c r="G46" s="24">
        <v>57.649000000000001</v>
      </c>
      <c r="H46" s="26">
        <v>63.253</v>
      </c>
      <c r="I46" s="24">
        <v>39.447000000000003</v>
      </c>
      <c r="J46" s="24">
        <v>176.27099999999999</v>
      </c>
      <c r="K46">
        <f t="shared" si="1"/>
        <v>45</v>
      </c>
      <c r="L46">
        <f t="shared" ref="L46:L55" si="4">((G46-B46)-(I46-C46))</f>
        <v>0.48199999999999221</v>
      </c>
      <c r="M46">
        <f t="shared" si="0"/>
        <v>0.25099999999999767</v>
      </c>
      <c r="O46" s="24">
        <v>175.24</v>
      </c>
      <c r="P46">
        <f t="shared" si="2"/>
        <v>-0.15299999999999159</v>
      </c>
      <c r="Q46" t="s">
        <v>88</v>
      </c>
      <c r="R46" s="18"/>
      <c r="S46" s="24"/>
    </row>
    <row r="47" spans="1:19" x14ac:dyDescent="0.2">
      <c r="A47" t="s">
        <v>74</v>
      </c>
      <c r="B47" s="18">
        <v>61.889000000000003</v>
      </c>
      <c r="C47" s="18">
        <v>33.098999999999997</v>
      </c>
      <c r="D47" s="18">
        <v>175.285</v>
      </c>
      <c r="E47" s="18"/>
      <c r="F47" s="19">
        <v>34</v>
      </c>
      <c r="G47" s="24">
        <v>61.984000000000002</v>
      </c>
      <c r="H47" s="26">
        <v>57.652999999999999</v>
      </c>
      <c r="I47" s="24">
        <v>33.344999999999999</v>
      </c>
      <c r="J47" s="24">
        <v>175.24</v>
      </c>
      <c r="K47">
        <f t="shared" si="1"/>
        <v>46</v>
      </c>
      <c r="L47">
        <f t="shared" si="4"/>
        <v>-0.15100000000000335</v>
      </c>
      <c r="M47">
        <f t="shared" si="0"/>
        <v>9.4999999999998863E-2</v>
      </c>
      <c r="O47" s="24">
        <v>175.18700000000001</v>
      </c>
      <c r="P47">
        <f t="shared" si="2"/>
        <v>-9.7999999999984766E-2</v>
      </c>
      <c r="Q47" t="s">
        <v>74</v>
      </c>
      <c r="R47" s="18"/>
      <c r="S47" s="24"/>
    </row>
    <row r="48" spans="1:19" x14ac:dyDescent="0.2">
      <c r="A48" t="s">
        <v>74</v>
      </c>
      <c r="B48" s="18">
        <v>62.136000000000003</v>
      </c>
      <c r="C48" s="18">
        <v>32.734999999999999</v>
      </c>
      <c r="D48" s="18">
        <v>175.98599999999999</v>
      </c>
      <c r="E48" s="18"/>
      <c r="F48" s="19">
        <v>39</v>
      </c>
      <c r="G48" s="24">
        <v>62.249000000000002</v>
      </c>
      <c r="H48" s="26">
        <v>61.996000000000002</v>
      </c>
      <c r="I48" s="24">
        <v>32.783999999999999</v>
      </c>
      <c r="J48" s="24">
        <v>175.18700000000001</v>
      </c>
      <c r="K48">
        <f t="shared" si="1"/>
        <v>47</v>
      </c>
      <c r="L48">
        <f t="shared" si="4"/>
        <v>6.4000000000000057E-2</v>
      </c>
      <c r="M48">
        <f t="shared" si="0"/>
        <v>0.11299999999999955</v>
      </c>
      <c r="O48" s="24">
        <v>175.81899999999999</v>
      </c>
      <c r="P48">
        <f t="shared" si="2"/>
        <v>-0.16700000000000159</v>
      </c>
      <c r="Q48" t="s">
        <v>74</v>
      </c>
      <c r="R48" s="18"/>
      <c r="S48" s="24"/>
    </row>
    <row r="49" spans="1:19" x14ac:dyDescent="0.2">
      <c r="A49" t="s">
        <v>83</v>
      </c>
      <c r="B49" s="18">
        <v>61.063000000000002</v>
      </c>
      <c r="C49" s="18">
        <v>38.78</v>
      </c>
      <c r="D49" s="18">
        <v>175.94900000000001</v>
      </c>
      <c r="E49" s="18"/>
      <c r="F49" s="19">
        <v>40</v>
      </c>
      <c r="G49" s="24">
        <v>60.738</v>
      </c>
      <c r="H49" s="26">
        <v>62.311</v>
      </c>
      <c r="I49" s="24">
        <v>38.948999999999998</v>
      </c>
      <c r="J49" s="24">
        <v>175.81899999999999</v>
      </c>
      <c r="K49">
        <f t="shared" si="1"/>
        <v>48</v>
      </c>
      <c r="L49">
        <f t="shared" si="4"/>
        <v>-0.49399999999999977</v>
      </c>
      <c r="M49">
        <f t="shared" si="0"/>
        <v>-0.32500000000000284</v>
      </c>
      <c r="O49" s="24">
        <v>175.64500000000001</v>
      </c>
      <c r="P49">
        <f t="shared" si="2"/>
        <v>-0.30400000000000205</v>
      </c>
      <c r="Q49" t="s">
        <v>83</v>
      </c>
      <c r="R49" s="18"/>
      <c r="S49" s="24"/>
    </row>
    <row r="50" spans="1:19" x14ac:dyDescent="0.2">
      <c r="A50" t="s">
        <v>73</v>
      </c>
      <c r="B50" s="18">
        <v>54.439</v>
      </c>
      <c r="C50" s="18">
        <v>41.081000000000003</v>
      </c>
      <c r="D50" s="18">
        <v>176.03</v>
      </c>
      <c r="E50" s="18"/>
      <c r="F50" s="19">
        <v>37</v>
      </c>
      <c r="G50" s="24">
        <v>54.308999999999997</v>
      </c>
      <c r="H50" s="26">
        <v>60.753999999999998</v>
      </c>
      <c r="I50" s="24">
        <v>41.439</v>
      </c>
      <c r="J50" s="24">
        <v>175.64500000000001</v>
      </c>
      <c r="K50">
        <f t="shared" si="1"/>
        <v>49</v>
      </c>
      <c r="L50">
        <f t="shared" si="4"/>
        <v>-0.48799999999999955</v>
      </c>
      <c r="M50">
        <f t="shared" si="0"/>
        <v>-0.13000000000000256</v>
      </c>
      <c r="O50" s="24">
        <v>175.77199999999999</v>
      </c>
      <c r="P50">
        <f t="shared" si="2"/>
        <v>-0.25800000000000978</v>
      </c>
      <c r="Q50" t="s">
        <v>73</v>
      </c>
      <c r="R50" s="18"/>
      <c r="S50" s="24"/>
    </row>
    <row r="51" spans="1:19" x14ac:dyDescent="0.2">
      <c r="A51" t="s">
        <v>73</v>
      </c>
      <c r="B51" s="18">
        <v>54.771000000000001</v>
      </c>
      <c r="C51" s="18">
        <v>40.765999999999998</v>
      </c>
      <c r="D51" s="18">
        <v>176.34399999999999</v>
      </c>
      <c r="E51" s="18"/>
      <c r="F51" s="19">
        <v>22</v>
      </c>
      <c r="G51" s="24">
        <v>54.231000000000002</v>
      </c>
      <c r="H51" s="26">
        <v>54.34</v>
      </c>
      <c r="I51" s="24">
        <v>41.564</v>
      </c>
      <c r="J51" s="24">
        <v>175.77199999999999</v>
      </c>
      <c r="K51">
        <f t="shared" si="1"/>
        <v>50</v>
      </c>
      <c r="L51">
        <f t="shared" si="4"/>
        <v>-1.338000000000001</v>
      </c>
      <c r="M51">
        <f t="shared" si="0"/>
        <v>-0.53999999999999915</v>
      </c>
      <c r="O51" s="24">
        <v>176.16</v>
      </c>
      <c r="P51">
        <f t="shared" si="2"/>
        <v>-0.1839999999999975</v>
      </c>
      <c r="Q51" t="s">
        <v>73</v>
      </c>
      <c r="R51" s="18"/>
      <c r="S51" s="24"/>
    </row>
    <row r="52" spans="1:19" x14ac:dyDescent="0.2">
      <c r="A52" t="s">
        <v>73</v>
      </c>
      <c r="B52" s="18">
        <v>54.826000000000001</v>
      </c>
      <c r="C52" s="18">
        <v>40.542999999999999</v>
      </c>
      <c r="D52" s="18">
        <v>176.95699999999999</v>
      </c>
      <c r="E52" s="18"/>
      <c r="F52" s="19">
        <v>20</v>
      </c>
      <c r="G52" s="24">
        <v>54.472999999999999</v>
      </c>
      <c r="H52" s="26">
        <v>54.38</v>
      </c>
      <c r="I52" s="24">
        <v>40.878999999999998</v>
      </c>
      <c r="J52" s="24">
        <v>176.16</v>
      </c>
      <c r="K52">
        <f t="shared" si="1"/>
        <v>51</v>
      </c>
      <c r="L52">
        <f t="shared" si="4"/>
        <v>-0.68900000000000006</v>
      </c>
      <c r="M52">
        <f t="shared" si="0"/>
        <v>-0.35300000000000153</v>
      </c>
      <c r="O52" s="24">
        <v>176.721</v>
      </c>
      <c r="P52">
        <f t="shared" si="2"/>
        <v>-0.23599999999999</v>
      </c>
      <c r="Q52" t="s">
        <v>73</v>
      </c>
      <c r="R52" s="18"/>
      <c r="S52" s="24"/>
    </row>
    <row r="53" spans="1:19" x14ac:dyDescent="0.2">
      <c r="A53" t="s">
        <v>70</v>
      </c>
      <c r="B53" s="18">
        <v>58.776000000000003</v>
      </c>
      <c r="C53" s="18">
        <v>63.55</v>
      </c>
      <c r="D53" s="18">
        <v>175.05799999999999</v>
      </c>
      <c r="E53" s="18"/>
      <c r="F53" s="19">
        <v>6</v>
      </c>
      <c r="G53" s="24">
        <v>59.051000000000002</v>
      </c>
      <c r="H53" s="26">
        <v>54.578000000000003</v>
      </c>
      <c r="I53" s="24">
        <v>63.856000000000002</v>
      </c>
      <c r="J53" s="24">
        <v>176.721</v>
      </c>
      <c r="K53">
        <f t="shared" si="1"/>
        <v>52</v>
      </c>
      <c r="L53">
        <f t="shared" si="4"/>
        <v>-3.1000000000005912E-2</v>
      </c>
      <c r="M53">
        <f t="shared" si="0"/>
        <v>0.27499999999999858</v>
      </c>
      <c r="O53" s="24">
        <v>174.75800000000001</v>
      </c>
      <c r="P53">
        <f t="shared" si="2"/>
        <v>-0.29999999999998295</v>
      </c>
      <c r="Q53" t="s">
        <v>70</v>
      </c>
      <c r="R53" s="18"/>
      <c r="S53" s="24"/>
    </row>
    <row r="54" spans="1:19" x14ac:dyDescent="0.2">
      <c r="A54" t="s">
        <v>70</v>
      </c>
      <c r="B54" s="18">
        <v>58.639000000000003</v>
      </c>
      <c r="C54" s="18">
        <v>63.48</v>
      </c>
      <c r="D54" s="18">
        <v>174.90799999999999</v>
      </c>
      <c r="E54" s="18"/>
      <c r="F54" s="19">
        <v>9</v>
      </c>
      <c r="G54" s="24">
        <v>58.573</v>
      </c>
      <c r="H54" s="26">
        <v>59.045999999999999</v>
      </c>
      <c r="I54" s="24">
        <v>64.043000000000006</v>
      </c>
      <c r="J54" s="24">
        <v>174.75800000000001</v>
      </c>
      <c r="K54">
        <f t="shared" si="1"/>
        <v>53</v>
      </c>
      <c r="L54">
        <f t="shared" si="4"/>
        <v>-0.62900000000001199</v>
      </c>
      <c r="M54">
        <f t="shared" si="0"/>
        <v>-6.6000000000002501E-2</v>
      </c>
      <c r="O54" s="24">
        <v>173.68</v>
      </c>
      <c r="P54">
        <f t="shared" si="2"/>
        <v>-1.2279999999999802</v>
      </c>
      <c r="Q54" t="s">
        <v>70</v>
      </c>
      <c r="R54" s="18"/>
      <c r="S54" s="24"/>
    </row>
    <row r="55" spans="1:19" x14ac:dyDescent="0.2">
      <c r="A55" s="14" t="s">
        <v>68</v>
      </c>
      <c r="B55" s="23">
        <v>55.723999999999997</v>
      </c>
      <c r="C55" s="23">
        <v>32.795999999999999</v>
      </c>
      <c r="D55" s="23">
        <v>176.30699999999999</v>
      </c>
      <c r="E55" s="23"/>
      <c r="F55" s="22">
        <v>42</v>
      </c>
      <c r="G55" s="24">
        <v>57.276000000000003</v>
      </c>
      <c r="H55" s="26">
        <v>58.633000000000003</v>
      </c>
      <c r="I55" s="24">
        <v>33.718000000000004</v>
      </c>
      <c r="J55" s="24">
        <v>173.68</v>
      </c>
      <c r="K55">
        <f t="shared" si="1"/>
        <v>54</v>
      </c>
      <c r="L55">
        <f t="shared" si="4"/>
        <v>0.63000000000000256</v>
      </c>
      <c r="M55">
        <f>G55-B55</f>
        <v>1.5520000000000067</v>
      </c>
      <c r="Q55" s="14" t="s">
        <v>68</v>
      </c>
      <c r="R55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Picked Peaks</vt:lpstr>
      <vt:lpstr>Assignment - Final</vt:lpstr>
      <vt:lpstr>Chemical Shift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2022-09-27T18:41:34Z</dcterms:created>
  <dcterms:modified xsi:type="dcterms:W3CDTF">2023-01-06T20:05:42Z</dcterms:modified>
</cp:coreProperties>
</file>